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9420" windowHeight="4752" activeTab="0"/>
  </bookViews>
  <sheets>
    <sheet name="A" sheetId="1" r:id="rId1"/>
  </sheets>
  <externalReferences>
    <externalReference r:id="rId4"/>
  </externalReferences>
  <definedNames>
    <definedName name="\P">'A'!#REF!</definedName>
    <definedName name="_Order1" hidden="1">0</definedName>
    <definedName name="_Order2" hidden="1">0</definedName>
    <definedName name="_xlnm.Print_Area" localSheetId="0">'A'!$A$1:$AV$62</definedName>
    <definedName name="Udskriftstitler_MI" localSheetId="0">'A'!$1:$6</definedName>
  </definedNames>
  <calcPr fullCalcOnLoad="1"/>
</workbook>
</file>

<file path=xl/sharedStrings.xml><?xml version="1.0" encoding="utf-8"?>
<sst xmlns="http://schemas.openxmlformats.org/spreadsheetml/2006/main" count="114" uniqueCount="16">
  <si>
    <t>Trin</t>
  </si>
  <si>
    <t>Samlet</t>
  </si>
  <si>
    <t>pensionsbidrag</t>
  </si>
  <si>
    <t>Heraf eget</t>
  </si>
  <si>
    <t>55+</t>
  </si>
  <si>
    <t>Gruppe 0</t>
  </si>
  <si>
    <t>Gruppe 1</t>
  </si>
  <si>
    <t>Gruppe 2</t>
  </si>
  <si>
    <t>Gruppe 3</t>
  </si>
  <si>
    <t>Gruppe 4</t>
  </si>
  <si>
    <t>12,60 %</t>
  </si>
  <si>
    <t>PENSIONSBIDRAG INCL. OMRÅDETILLÆG FOR IKKE-TJENESTEMÆND</t>
  </si>
  <si>
    <t>13,37 %</t>
  </si>
  <si>
    <t>15,20 %</t>
  </si>
  <si>
    <t>16,34 %</t>
  </si>
  <si>
    <t>RLTN -OMRÅDET, PR. 1. APRIL 2018, Udvalgte pensionsordninger, nettoficeret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</si>
</sst>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%"/>
    <numFmt numFmtId="179" formatCode="#,##0.0_);\(#,##0.0\)"/>
  </numFmts>
  <fonts count="40">
    <font>
      <sz val="10"/>
      <name val="Arial MT"/>
      <family val="0"/>
    </font>
    <font>
      <sz val="10"/>
      <name val="Arial"/>
      <family val="0"/>
    </font>
    <font>
      <sz val="12"/>
      <name val="TimesNewRomanPS"/>
      <family val="0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30" borderId="3" applyNumberFormat="0" applyAlignment="0" applyProtection="0"/>
    <xf numFmtId="0" fontId="3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39" fontId="0" fillId="0" borderId="0" xfId="0" applyAlignment="1">
      <alignment/>
    </xf>
    <xf numFmtId="39" fontId="2" fillId="0" borderId="0" xfId="0" applyNumberFormat="1" applyFont="1" applyAlignment="1" applyProtection="1">
      <alignment/>
      <protection/>
    </xf>
    <xf numFmtId="39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39" fontId="2" fillId="0" borderId="12" xfId="0" applyNumberFormat="1" applyFont="1" applyBorder="1" applyAlignment="1" applyProtection="1">
      <alignment/>
      <protection/>
    </xf>
    <xf numFmtId="39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39" fontId="2" fillId="0" borderId="0" xfId="0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0" fillId="33" borderId="13" xfId="0" applyFill="1" applyBorder="1" applyAlignment="1">
      <alignment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/>
      <protection/>
    </xf>
    <xf numFmtId="39" fontId="2" fillId="0" borderId="0" xfId="0" applyFont="1" applyFill="1" applyBorder="1" applyAlignment="1" quotePrefix="1">
      <alignment horizontal="center"/>
    </xf>
    <xf numFmtId="39" fontId="2" fillId="0" borderId="0" xfId="0" applyNumberFormat="1" applyFont="1" applyFill="1" applyBorder="1" applyAlignment="1" applyProtection="1" quotePrefix="1">
      <alignment horizontal="center"/>
      <protection/>
    </xf>
    <xf numFmtId="39" fontId="0" fillId="0" borderId="0" xfId="0" applyFill="1" applyBorder="1" applyAlignment="1">
      <alignment horizontal="center"/>
    </xf>
    <xf numFmtId="0" fontId="2" fillId="33" borderId="17" xfId="0" applyNumberFormat="1" applyFont="1" applyFill="1" applyBorder="1" applyAlignment="1" applyProtection="1" quotePrefix="1">
      <alignment horizontal="right"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 horizontal="center"/>
      <protection/>
    </xf>
    <xf numFmtId="39" fontId="2" fillId="33" borderId="10" xfId="0" applyNumberFormat="1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 horizontal="center"/>
      <protection/>
    </xf>
    <xf numFmtId="39" fontId="2" fillId="33" borderId="16" xfId="0" applyNumberFormat="1" applyFont="1" applyFill="1" applyBorder="1" applyAlignment="1" applyProtection="1">
      <alignment horizontal="center"/>
      <protection/>
    </xf>
    <xf numFmtId="39" fontId="2" fillId="33" borderId="11" xfId="0" applyNumberFormat="1" applyFont="1" applyFill="1" applyBorder="1" applyAlignment="1" applyProtection="1">
      <alignment horizontal="center"/>
      <protection/>
    </xf>
    <xf numFmtId="39" fontId="2" fillId="33" borderId="18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right"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39" fontId="2" fillId="0" borderId="13" xfId="0" applyNumberFormat="1" applyFont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33" borderId="19" xfId="0" applyFont="1" applyFill="1" applyBorder="1" applyAlignment="1" quotePrefix="1">
      <alignment horizontal="center"/>
    </xf>
    <xf numFmtId="39" fontId="2" fillId="33" borderId="20" xfId="0" applyFont="1" applyFill="1" applyBorder="1" applyAlignment="1" quotePrefix="1">
      <alignment horizontal="center"/>
    </xf>
    <xf numFmtId="39" fontId="2" fillId="33" borderId="21" xfId="0" applyFont="1" applyFill="1" applyBorder="1" applyAlignment="1" quotePrefix="1">
      <alignment horizontal="center"/>
    </xf>
    <xf numFmtId="39" fontId="5" fillId="33" borderId="22" xfId="0" applyFont="1" applyFill="1" applyBorder="1" applyAlignment="1">
      <alignment horizontal="center"/>
    </xf>
    <xf numFmtId="39" fontId="5" fillId="33" borderId="23" xfId="0" applyFont="1" applyFill="1" applyBorder="1" applyAlignment="1">
      <alignment horizontal="center"/>
    </xf>
    <xf numFmtId="39" fontId="2" fillId="33" borderId="22" xfId="0" applyFont="1" applyFill="1" applyBorder="1" applyAlignment="1">
      <alignment horizontal="center"/>
    </xf>
    <xf numFmtId="39" fontId="2" fillId="33" borderId="23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Fl&#248;n2018april_RLTN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0">
        <row r="9">
          <cell r="G9">
            <v>200020</v>
          </cell>
          <cell r="H9">
            <v>202841</v>
          </cell>
          <cell r="I9">
            <v>204794</v>
          </cell>
          <cell r="J9">
            <v>207616</v>
          </cell>
          <cell r="K9">
            <v>209569</v>
          </cell>
        </row>
        <row r="10">
          <cell r="G10">
            <v>203093</v>
          </cell>
          <cell r="H10">
            <v>205983</v>
          </cell>
          <cell r="I10">
            <v>207984</v>
          </cell>
          <cell r="J10">
            <v>210874</v>
          </cell>
          <cell r="K10">
            <v>212874</v>
          </cell>
        </row>
        <row r="11">
          <cell r="G11">
            <v>206248</v>
          </cell>
          <cell r="H11">
            <v>209208</v>
          </cell>
          <cell r="I11">
            <v>211258</v>
          </cell>
          <cell r="J11">
            <v>214218</v>
          </cell>
          <cell r="K11">
            <v>216268</v>
          </cell>
        </row>
        <row r="12">
          <cell r="G12">
            <v>209491</v>
          </cell>
          <cell r="H12">
            <v>212524</v>
          </cell>
          <cell r="I12">
            <v>214625</v>
          </cell>
          <cell r="J12">
            <v>217658</v>
          </cell>
          <cell r="K12">
            <v>219757</v>
          </cell>
        </row>
        <row r="13">
          <cell r="G13">
            <v>212821</v>
          </cell>
          <cell r="H13">
            <v>215929</v>
          </cell>
          <cell r="I13">
            <v>218081</v>
          </cell>
          <cell r="J13">
            <v>221189</v>
          </cell>
          <cell r="K13">
            <v>223339</v>
          </cell>
        </row>
        <row r="14">
          <cell r="G14">
            <v>216247</v>
          </cell>
          <cell r="H14">
            <v>219431</v>
          </cell>
          <cell r="I14">
            <v>221636</v>
          </cell>
          <cell r="J14">
            <v>224820</v>
          </cell>
          <cell r="K14">
            <v>227024</v>
          </cell>
        </row>
        <row r="15">
          <cell r="G15">
            <v>219761</v>
          </cell>
          <cell r="H15">
            <v>223024</v>
          </cell>
          <cell r="I15">
            <v>225285</v>
          </cell>
          <cell r="J15">
            <v>228546</v>
          </cell>
          <cell r="K15">
            <v>230805</v>
          </cell>
        </row>
        <row r="16">
          <cell r="G16">
            <v>223506</v>
          </cell>
          <cell r="H16">
            <v>226854</v>
          </cell>
          <cell r="I16">
            <v>229171</v>
          </cell>
          <cell r="J16">
            <v>232518</v>
          </cell>
          <cell r="K16">
            <v>234835</v>
          </cell>
        </row>
        <row r="17">
          <cell r="G17">
            <v>230537</v>
          </cell>
          <cell r="H17">
            <v>233968</v>
          </cell>
          <cell r="I17">
            <v>236344</v>
          </cell>
          <cell r="J17">
            <v>239772</v>
          </cell>
          <cell r="K17">
            <v>242147</v>
          </cell>
        </row>
        <row r="18">
          <cell r="G18">
            <v>232165</v>
          </cell>
          <cell r="H18">
            <v>235680</v>
          </cell>
          <cell r="I18">
            <v>238116</v>
          </cell>
          <cell r="J18">
            <v>241631</v>
          </cell>
          <cell r="K18">
            <v>244066</v>
          </cell>
        </row>
        <row r="19">
          <cell r="G19">
            <v>235179</v>
          </cell>
          <cell r="H19">
            <v>238783</v>
          </cell>
          <cell r="I19">
            <v>241279</v>
          </cell>
          <cell r="J19">
            <v>244881</v>
          </cell>
          <cell r="K19">
            <v>247378</v>
          </cell>
        </row>
        <row r="20">
          <cell r="G20">
            <v>239208</v>
          </cell>
          <cell r="H20">
            <v>242901</v>
          </cell>
          <cell r="I20">
            <v>245459</v>
          </cell>
          <cell r="J20">
            <v>249154</v>
          </cell>
          <cell r="K20">
            <v>251711</v>
          </cell>
        </row>
        <row r="21">
          <cell r="G21">
            <v>243351</v>
          </cell>
          <cell r="H21">
            <v>247138</v>
          </cell>
          <cell r="I21">
            <v>249761</v>
          </cell>
          <cell r="J21">
            <v>253548</v>
          </cell>
          <cell r="K21">
            <v>256171</v>
          </cell>
        </row>
        <row r="22">
          <cell r="G22">
            <v>247609</v>
          </cell>
          <cell r="H22">
            <v>251491</v>
          </cell>
          <cell r="I22">
            <v>254179</v>
          </cell>
          <cell r="J22">
            <v>258063</v>
          </cell>
          <cell r="K22">
            <v>260751</v>
          </cell>
        </row>
        <row r="23">
          <cell r="G23">
            <v>251813</v>
          </cell>
          <cell r="H23">
            <v>255793</v>
          </cell>
          <cell r="I23">
            <v>258550</v>
          </cell>
          <cell r="J23">
            <v>262529</v>
          </cell>
          <cell r="K23">
            <v>265286</v>
          </cell>
        </row>
        <row r="24">
          <cell r="G24">
            <v>256117</v>
          </cell>
          <cell r="H24">
            <v>260198</v>
          </cell>
          <cell r="I24">
            <v>263023</v>
          </cell>
          <cell r="J24">
            <v>267104</v>
          </cell>
          <cell r="K24">
            <v>269930</v>
          </cell>
        </row>
        <row r="25">
          <cell r="G25">
            <v>259692</v>
          </cell>
          <cell r="H25">
            <v>263895</v>
          </cell>
          <cell r="I25">
            <v>266807</v>
          </cell>
          <cell r="J25">
            <v>271012</v>
          </cell>
          <cell r="K25">
            <v>273921</v>
          </cell>
        </row>
        <row r="26">
          <cell r="G26">
            <v>264460</v>
          </cell>
          <cell r="H26">
            <v>268770</v>
          </cell>
          <cell r="I26">
            <v>271755</v>
          </cell>
          <cell r="J26">
            <v>276066</v>
          </cell>
          <cell r="K26">
            <v>279050</v>
          </cell>
        </row>
        <row r="27">
          <cell r="G27">
            <v>268030</v>
          </cell>
          <cell r="H27">
            <v>272450</v>
          </cell>
          <cell r="I27">
            <v>275512</v>
          </cell>
          <cell r="J27">
            <v>279933</v>
          </cell>
          <cell r="K27">
            <v>282993</v>
          </cell>
        </row>
        <row r="28">
          <cell r="G28">
            <v>271736</v>
          </cell>
          <cell r="H28">
            <v>276269</v>
          </cell>
          <cell r="I28">
            <v>279407</v>
          </cell>
          <cell r="J28">
            <v>283942</v>
          </cell>
          <cell r="K28">
            <v>287079</v>
          </cell>
        </row>
        <row r="29">
          <cell r="G29">
            <v>276243</v>
          </cell>
          <cell r="H29">
            <v>280892</v>
          </cell>
          <cell r="I29">
            <v>284111</v>
          </cell>
          <cell r="J29">
            <v>288760</v>
          </cell>
          <cell r="K29">
            <v>291979</v>
          </cell>
        </row>
        <row r="30">
          <cell r="G30">
            <v>280423</v>
          </cell>
          <cell r="H30">
            <v>285072</v>
          </cell>
          <cell r="I30">
            <v>288291</v>
          </cell>
          <cell r="J30">
            <v>292940</v>
          </cell>
          <cell r="K30">
            <v>296159</v>
          </cell>
        </row>
        <row r="31">
          <cell r="G31">
            <v>284895</v>
          </cell>
          <cell r="H31">
            <v>289419</v>
          </cell>
          <cell r="I31">
            <v>292547</v>
          </cell>
          <cell r="J31">
            <v>297069</v>
          </cell>
          <cell r="K31">
            <v>300200</v>
          </cell>
        </row>
        <row r="32">
          <cell r="G32">
            <v>289510</v>
          </cell>
          <cell r="H32">
            <v>293903</v>
          </cell>
          <cell r="I32">
            <v>296946</v>
          </cell>
          <cell r="J32">
            <v>301339</v>
          </cell>
          <cell r="K32">
            <v>304380</v>
          </cell>
        </row>
        <row r="33">
          <cell r="G33">
            <v>294221</v>
          </cell>
          <cell r="H33">
            <v>298477</v>
          </cell>
          <cell r="I33">
            <v>301423</v>
          </cell>
          <cell r="J33">
            <v>305682</v>
          </cell>
          <cell r="K33">
            <v>308628</v>
          </cell>
        </row>
        <row r="34">
          <cell r="G34">
            <v>299041</v>
          </cell>
          <cell r="H34">
            <v>303152</v>
          </cell>
          <cell r="I34">
            <v>305996</v>
          </cell>
          <cell r="J34">
            <v>310106</v>
          </cell>
          <cell r="K34">
            <v>312951</v>
          </cell>
        </row>
        <row r="35">
          <cell r="G35">
            <v>303971</v>
          </cell>
          <cell r="H35">
            <v>307924</v>
          </cell>
          <cell r="I35">
            <v>310659</v>
          </cell>
          <cell r="J35">
            <v>314611</v>
          </cell>
          <cell r="K35">
            <v>317347</v>
          </cell>
        </row>
        <row r="36">
          <cell r="G36">
            <v>309010</v>
          </cell>
          <cell r="H36">
            <v>312795</v>
          </cell>
          <cell r="I36">
            <v>315414</v>
          </cell>
          <cell r="J36">
            <v>319199</v>
          </cell>
          <cell r="K36">
            <v>321818</v>
          </cell>
        </row>
        <row r="37">
          <cell r="G37">
            <v>314163</v>
          </cell>
          <cell r="H37">
            <v>317768</v>
          </cell>
          <cell r="I37">
            <v>320263</v>
          </cell>
          <cell r="J37">
            <v>323868</v>
          </cell>
          <cell r="K37">
            <v>326364</v>
          </cell>
        </row>
        <row r="38">
          <cell r="G38">
            <v>319427</v>
          </cell>
          <cell r="H38">
            <v>322841</v>
          </cell>
          <cell r="I38">
            <v>325205</v>
          </cell>
          <cell r="J38">
            <v>328619</v>
          </cell>
          <cell r="K38">
            <v>330982</v>
          </cell>
        </row>
        <row r="39">
          <cell r="G39">
            <v>324811</v>
          </cell>
          <cell r="H39">
            <v>328022</v>
          </cell>
          <cell r="I39">
            <v>330245</v>
          </cell>
          <cell r="J39">
            <v>333456</v>
          </cell>
          <cell r="K39">
            <v>335678</v>
          </cell>
        </row>
        <row r="40">
          <cell r="G40">
            <v>330315</v>
          </cell>
          <cell r="H40">
            <v>333309</v>
          </cell>
          <cell r="I40">
            <v>335382</v>
          </cell>
          <cell r="J40">
            <v>338379</v>
          </cell>
          <cell r="K40">
            <v>340451</v>
          </cell>
        </row>
        <row r="41">
          <cell r="G41">
            <v>335938</v>
          </cell>
          <cell r="H41">
            <v>338703</v>
          </cell>
          <cell r="I41">
            <v>340618</v>
          </cell>
          <cell r="J41">
            <v>343385</v>
          </cell>
          <cell r="K41">
            <v>345298</v>
          </cell>
        </row>
        <row r="42">
          <cell r="G42">
            <v>341692</v>
          </cell>
          <cell r="H42">
            <v>344214</v>
          </cell>
          <cell r="I42">
            <v>345962</v>
          </cell>
          <cell r="J42">
            <v>348484</v>
          </cell>
          <cell r="K42">
            <v>350231</v>
          </cell>
        </row>
        <row r="43">
          <cell r="G43">
            <v>347566</v>
          </cell>
          <cell r="H43">
            <v>349833</v>
          </cell>
          <cell r="I43">
            <v>351399</v>
          </cell>
          <cell r="J43">
            <v>353663</v>
          </cell>
          <cell r="K43">
            <v>355233</v>
          </cell>
        </row>
        <row r="44">
          <cell r="G44">
            <v>353575</v>
          </cell>
          <cell r="H44">
            <v>355568</v>
          </cell>
          <cell r="I44">
            <v>356946</v>
          </cell>
          <cell r="J44">
            <v>358939</v>
          </cell>
          <cell r="K44">
            <v>360318</v>
          </cell>
        </row>
        <row r="45">
          <cell r="G45">
            <v>359714</v>
          </cell>
          <cell r="H45">
            <v>361417</v>
          </cell>
          <cell r="I45">
            <v>362598</v>
          </cell>
          <cell r="J45">
            <v>364300</v>
          </cell>
          <cell r="K45">
            <v>365480</v>
          </cell>
        </row>
        <row r="46">
          <cell r="G46">
            <v>366232</v>
          </cell>
          <cell r="H46">
            <v>367657</v>
          </cell>
          <cell r="I46">
            <v>368645</v>
          </cell>
          <cell r="J46">
            <v>370071</v>
          </cell>
          <cell r="K46">
            <v>371060</v>
          </cell>
        </row>
        <row r="47">
          <cell r="G47">
            <v>372775</v>
          </cell>
          <cell r="H47">
            <v>373873</v>
          </cell>
          <cell r="I47">
            <v>374633</v>
          </cell>
          <cell r="J47">
            <v>375731</v>
          </cell>
          <cell r="K47">
            <v>376492</v>
          </cell>
        </row>
        <row r="48">
          <cell r="G48">
            <v>379466</v>
          </cell>
          <cell r="H48">
            <v>380217</v>
          </cell>
          <cell r="I48">
            <v>380738</v>
          </cell>
          <cell r="J48">
            <v>381488</v>
          </cell>
          <cell r="K48">
            <v>382010</v>
          </cell>
        </row>
        <row r="49">
          <cell r="G49">
            <v>386303</v>
          </cell>
          <cell r="H49">
            <v>386689</v>
          </cell>
          <cell r="I49">
            <v>386955</v>
          </cell>
          <cell r="J49">
            <v>387340</v>
          </cell>
          <cell r="K49">
            <v>387608</v>
          </cell>
        </row>
        <row r="50">
          <cell r="G50">
            <v>393287</v>
          </cell>
          <cell r="H50">
            <v>393287</v>
          </cell>
          <cell r="I50">
            <v>393287</v>
          </cell>
          <cell r="J50">
            <v>393287</v>
          </cell>
          <cell r="K50">
            <v>393287</v>
          </cell>
        </row>
        <row r="51">
          <cell r="G51">
            <v>402028</v>
          </cell>
          <cell r="H51">
            <v>402028</v>
          </cell>
          <cell r="I51">
            <v>402028</v>
          </cell>
          <cell r="J51">
            <v>402028</v>
          </cell>
          <cell r="K51">
            <v>402028</v>
          </cell>
        </row>
        <row r="52">
          <cell r="G52">
            <v>411010</v>
          </cell>
          <cell r="H52">
            <v>411010</v>
          </cell>
          <cell r="I52">
            <v>411010</v>
          </cell>
          <cell r="J52">
            <v>411010</v>
          </cell>
          <cell r="K52">
            <v>411010</v>
          </cell>
        </row>
        <row r="53">
          <cell r="G53">
            <v>420238</v>
          </cell>
          <cell r="H53">
            <v>420238</v>
          </cell>
          <cell r="I53">
            <v>420238</v>
          </cell>
          <cell r="J53">
            <v>420238</v>
          </cell>
          <cell r="K53">
            <v>420238</v>
          </cell>
        </row>
        <row r="54">
          <cell r="G54">
            <v>429720</v>
          </cell>
          <cell r="H54">
            <v>429720</v>
          </cell>
          <cell r="I54">
            <v>429720</v>
          </cell>
          <cell r="J54">
            <v>429720</v>
          </cell>
          <cell r="K54">
            <v>429720</v>
          </cell>
        </row>
        <row r="55">
          <cell r="G55">
            <v>437370</v>
          </cell>
          <cell r="H55">
            <v>437370</v>
          </cell>
          <cell r="I55">
            <v>437370</v>
          </cell>
          <cell r="J55">
            <v>437370</v>
          </cell>
          <cell r="K55">
            <v>437370</v>
          </cell>
        </row>
        <row r="56">
          <cell r="G56">
            <v>457474</v>
          </cell>
          <cell r="H56">
            <v>457474</v>
          </cell>
          <cell r="I56">
            <v>457474</v>
          </cell>
          <cell r="J56">
            <v>457474</v>
          </cell>
          <cell r="K56">
            <v>457474</v>
          </cell>
        </row>
        <row r="57">
          <cell r="G57">
            <v>488176</v>
          </cell>
          <cell r="H57">
            <v>488176</v>
          </cell>
          <cell r="I57">
            <v>488176</v>
          </cell>
          <cell r="J57">
            <v>488176</v>
          </cell>
          <cell r="K57">
            <v>488176</v>
          </cell>
        </row>
        <row r="58">
          <cell r="G58">
            <v>534572</v>
          </cell>
          <cell r="H58">
            <v>534572</v>
          </cell>
          <cell r="I58">
            <v>534572</v>
          </cell>
          <cell r="J58">
            <v>534572</v>
          </cell>
          <cell r="K58">
            <v>534572</v>
          </cell>
        </row>
        <row r="59">
          <cell r="G59">
            <v>592396</v>
          </cell>
          <cell r="H59">
            <v>592396</v>
          </cell>
          <cell r="I59">
            <v>592396</v>
          </cell>
          <cell r="J59">
            <v>592396</v>
          </cell>
          <cell r="K59">
            <v>592396</v>
          </cell>
        </row>
        <row r="60">
          <cell r="G60">
            <v>674677</v>
          </cell>
          <cell r="H60">
            <v>674677</v>
          </cell>
          <cell r="I60">
            <v>674677</v>
          </cell>
          <cell r="J60">
            <v>674677</v>
          </cell>
          <cell r="K60">
            <v>674677</v>
          </cell>
        </row>
        <row r="61">
          <cell r="G61">
            <v>751027</v>
          </cell>
          <cell r="H61">
            <v>751027</v>
          </cell>
          <cell r="I61">
            <v>751027</v>
          </cell>
          <cell r="J61">
            <v>751027</v>
          </cell>
          <cell r="K61">
            <v>751027</v>
          </cell>
        </row>
        <row r="62">
          <cell r="G62">
            <v>846186</v>
          </cell>
          <cell r="H62">
            <v>846186</v>
          </cell>
          <cell r="I62">
            <v>846186</v>
          </cell>
          <cell r="J62">
            <v>846186</v>
          </cell>
          <cell r="K62">
            <v>846186</v>
          </cell>
        </row>
        <row r="63">
          <cell r="G63">
            <v>949230</v>
          </cell>
          <cell r="H63">
            <v>949230</v>
          </cell>
          <cell r="I63">
            <v>949230</v>
          </cell>
          <cell r="J63">
            <v>949230</v>
          </cell>
          <cell r="K63">
            <v>949230</v>
          </cell>
        </row>
        <row r="64">
          <cell r="G64">
            <v>1064780</v>
          </cell>
          <cell r="H64">
            <v>1064780</v>
          </cell>
          <cell r="I64">
            <v>1064780</v>
          </cell>
          <cell r="J64">
            <v>1064780</v>
          </cell>
          <cell r="K64">
            <v>1064780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N129"/>
  <sheetViews>
    <sheetView showGridLines="0" tabSelected="1" zoomScalePageLayoutView="0" workbookViewId="0" topLeftCell="A2">
      <selection activeCell="A2" sqref="A2"/>
    </sheetView>
  </sheetViews>
  <sheetFormatPr defaultColWidth="10.7109375" defaultRowHeight="12.75"/>
  <cols>
    <col min="1" max="1" width="4.7109375" style="0" customWidth="1"/>
    <col min="2" max="2" width="2.7109375" style="0" customWidth="1"/>
    <col min="3" max="12" width="16.7109375" style="0" customWidth="1"/>
    <col min="13" max="13" width="4.7109375" style="14" customWidth="1"/>
    <col min="14" max="14" width="2.7109375" style="14" customWidth="1"/>
    <col min="15" max="24" width="16.7109375" style="14" customWidth="1"/>
    <col min="25" max="25" width="4.7109375" style="14" customWidth="1"/>
    <col min="26" max="26" width="2.7109375" style="14" customWidth="1"/>
    <col min="27" max="36" width="16.7109375" style="14" customWidth="1"/>
    <col min="37" max="37" width="4.7109375" style="14" customWidth="1"/>
    <col min="38" max="38" width="2.7109375" style="14" customWidth="1"/>
    <col min="39" max="48" width="16.7109375" style="14" customWidth="1"/>
    <col min="49" max="49" width="1.421875" style="14" customWidth="1"/>
    <col min="50" max="51" width="14.7109375" style="14" customWidth="1"/>
    <col min="52" max="52" width="2.140625" style="14" customWidth="1"/>
    <col min="53" max="54" width="14.7109375" style="14" customWidth="1"/>
    <col min="55" max="55" width="1.57421875" style="14" customWidth="1"/>
    <col min="56" max="56" width="4.7109375" style="14" customWidth="1"/>
    <col min="57" max="57" width="2.140625" style="14" customWidth="1"/>
    <col min="58" max="59" width="14.7109375" style="14" customWidth="1"/>
    <col min="60" max="60" width="1.7109375" style="14" customWidth="1"/>
    <col min="61" max="61" width="16.140625" style="14" customWidth="1"/>
    <col min="62" max="62" width="14.7109375" style="14" customWidth="1"/>
    <col min="63" max="63" width="1.8515625" style="14" customWidth="1"/>
    <col min="64" max="65" width="14.7109375" style="14" customWidth="1"/>
    <col min="66" max="66" width="1.7109375" style="14" customWidth="1"/>
    <col min="67" max="67" width="4.7109375" style="14" customWidth="1"/>
    <col min="68" max="68" width="2.7109375" style="14" customWidth="1"/>
    <col min="69" max="69" width="17.140625" style="14" customWidth="1"/>
    <col min="70" max="70" width="1.57421875" style="14" customWidth="1"/>
    <col min="71" max="72" width="14.7109375" style="14" customWidth="1"/>
    <col min="73" max="85" width="10.7109375" style="14" customWidth="1"/>
  </cols>
  <sheetData>
    <row r="1" spans="1:92" ht="16.5" customHeight="1">
      <c r="A1" s="1" t="s">
        <v>11</v>
      </c>
      <c r="B1" s="2"/>
      <c r="C1" s="2"/>
      <c r="M1" s="1" t="str">
        <f>A1</f>
        <v>PENSIONSBIDRAG INCL. OMRÅDETILLÆG FOR IKKE-TJENESTEMÆND</v>
      </c>
      <c r="N1" s="2"/>
      <c r="O1" s="2"/>
      <c r="P1"/>
      <c r="Q1"/>
      <c r="R1"/>
      <c r="S1"/>
      <c r="T1"/>
      <c r="U1"/>
      <c r="V1"/>
      <c r="W1"/>
      <c r="X1"/>
      <c r="Y1" s="1" t="str">
        <f>A1</f>
        <v>PENSIONSBIDRAG INCL. OMRÅDETILLÆG FOR IKKE-TJENESTEMÆND</v>
      </c>
      <c r="Z1" s="2"/>
      <c r="AA1" s="2"/>
      <c r="AB1"/>
      <c r="AC1"/>
      <c r="AD1"/>
      <c r="AE1"/>
      <c r="AF1"/>
      <c r="AG1"/>
      <c r="AH1"/>
      <c r="AI1"/>
      <c r="AJ1"/>
      <c r="AK1" s="1" t="str">
        <f>M1</f>
        <v>PENSIONSBIDRAG INCL. OMRÅDETILLÆG FOR IKKE-TJENESTEMÆND</v>
      </c>
      <c r="AL1" s="2"/>
      <c r="AM1" s="2"/>
      <c r="AN1"/>
      <c r="AO1"/>
      <c r="AP1"/>
      <c r="AQ1"/>
      <c r="AR1"/>
      <c r="AS1"/>
      <c r="AT1"/>
      <c r="AU1"/>
      <c r="AV1"/>
      <c r="AW1" s="34"/>
      <c r="AX1" s="34"/>
      <c r="AY1" s="34"/>
      <c r="AZ1" s="34"/>
      <c r="BA1" s="34"/>
      <c r="BB1" s="34"/>
      <c r="BC1" s="34"/>
      <c r="BD1" s="35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5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6"/>
      <c r="CI1" s="36"/>
      <c r="CJ1" s="36"/>
      <c r="CK1" s="36"/>
      <c r="CL1" s="36"/>
      <c r="CM1" s="36"/>
      <c r="CN1" s="36"/>
    </row>
    <row r="2" spans="1:92" ht="16.5" customHeight="1">
      <c r="A2" s="3" t="s">
        <v>15</v>
      </c>
      <c r="B2" s="2"/>
      <c r="C2" s="2"/>
      <c r="M2" s="40" t="str">
        <f>A2</f>
        <v>RLTN -OMRÅDET, PR. 1. APRIL 2018, Udvalgte pensionsordninger, nettoficeret</v>
      </c>
      <c r="N2" s="2"/>
      <c r="O2" s="2"/>
      <c r="P2"/>
      <c r="Q2"/>
      <c r="R2"/>
      <c r="S2"/>
      <c r="T2"/>
      <c r="U2"/>
      <c r="V2"/>
      <c r="W2"/>
      <c r="X2"/>
      <c r="Y2" s="40" t="str">
        <f>A2</f>
        <v>RLTN -OMRÅDET, PR. 1. APRIL 2018, Udvalgte pensionsordninger, nettoficeret</v>
      </c>
      <c r="Z2" s="2"/>
      <c r="AA2" s="2"/>
      <c r="AB2"/>
      <c r="AC2"/>
      <c r="AD2"/>
      <c r="AE2"/>
      <c r="AF2"/>
      <c r="AG2"/>
      <c r="AH2"/>
      <c r="AI2"/>
      <c r="AJ2"/>
      <c r="AK2" s="40" t="str">
        <f>A2</f>
        <v>RLTN -OMRÅDET, PR. 1. APRIL 2018, Udvalgte pensionsordninger, nettoficeret</v>
      </c>
      <c r="AL2" s="2"/>
      <c r="AM2" s="2"/>
      <c r="AN2"/>
      <c r="AO2"/>
      <c r="AP2"/>
      <c r="AQ2"/>
      <c r="AR2"/>
      <c r="AS2"/>
      <c r="AT2"/>
      <c r="AU2"/>
      <c r="AV2"/>
      <c r="AW2" s="34"/>
      <c r="AX2" s="34"/>
      <c r="AY2" s="34"/>
      <c r="AZ2" s="34"/>
      <c r="BA2" s="34"/>
      <c r="BB2" s="34"/>
      <c r="BC2" s="34"/>
      <c r="BD2" s="35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7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6"/>
      <c r="CI2" s="36"/>
      <c r="CJ2" s="36"/>
      <c r="CK2" s="36"/>
      <c r="CL2" s="36"/>
      <c r="CM2" s="36"/>
      <c r="CN2" s="36"/>
    </row>
    <row r="3" spans="1:92" ht="16.5" customHeight="1">
      <c r="A3" s="26" t="s">
        <v>0</v>
      </c>
      <c r="B3" s="8"/>
      <c r="C3" s="44" t="s">
        <v>10</v>
      </c>
      <c r="D3" s="45"/>
      <c r="E3" s="45"/>
      <c r="F3" s="45"/>
      <c r="G3" s="45"/>
      <c r="H3" s="45"/>
      <c r="I3" s="45"/>
      <c r="J3" s="45"/>
      <c r="K3" s="45"/>
      <c r="L3" s="46"/>
      <c r="M3" s="26" t="s">
        <v>0</v>
      </c>
      <c r="N3" s="8"/>
      <c r="O3" s="44" t="s">
        <v>12</v>
      </c>
      <c r="P3" s="45"/>
      <c r="Q3" s="45"/>
      <c r="R3" s="45"/>
      <c r="S3" s="45"/>
      <c r="T3" s="45"/>
      <c r="U3" s="45"/>
      <c r="V3" s="45"/>
      <c r="W3" s="45"/>
      <c r="X3" s="46"/>
      <c r="Y3" s="26" t="s">
        <v>0</v>
      </c>
      <c r="Z3" s="8"/>
      <c r="AA3" s="44" t="s">
        <v>13</v>
      </c>
      <c r="AB3" s="45"/>
      <c r="AC3" s="45"/>
      <c r="AD3" s="45"/>
      <c r="AE3" s="45"/>
      <c r="AF3" s="45"/>
      <c r="AG3" s="45"/>
      <c r="AH3" s="45"/>
      <c r="AI3" s="45"/>
      <c r="AJ3" s="46"/>
      <c r="AK3" s="26" t="s">
        <v>0</v>
      </c>
      <c r="AL3" s="8"/>
      <c r="AM3" s="44" t="s">
        <v>14</v>
      </c>
      <c r="AN3" s="45"/>
      <c r="AO3" s="45"/>
      <c r="AP3" s="45"/>
      <c r="AQ3" s="45"/>
      <c r="AR3" s="45"/>
      <c r="AS3" s="45"/>
      <c r="AT3" s="45"/>
      <c r="AU3" s="45"/>
      <c r="AV3" s="46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6"/>
      <c r="CI3" s="36"/>
      <c r="CJ3" s="36"/>
      <c r="CK3" s="36"/>
      <c r="CL3" s="36"/>
      <c r="CM3" s="36"/>
      <c r="CN3" s="36"/>
    </row>
    <row r="4" spans="1:92" ht="16.5" customHeight="1">
      <c r="A4" s="16"/>
      <c r="B4" s="8"/>
      <c r="C4" s="47" t="s">
        <v>5</v>
      </c>
      <c r="D4" s="48"/>
      <c r="E4" s="49" t="s">
        <v>6</v>
      </c>
      <c r="F4" s="50"/>
      <c r="G4" s="49" t="s">
        <v>7</v>
      </c>
      <c r="H4" s="50"/>
      <c r="I4" s="49" t="s">
        <v>8</v>
      </c>
      <c r="J4" s="50"/>
      <c r="K4" s="49" t="s">
        <v>9</v>
      </c>
      <c r="L4" s="50"/>
      <c r="M4" s="16"/>
      <c r="N4" s="8"/>
      <c r="O4" s="47" t="s">
        <v>5</v>
      </c>
      <c r="P4" s="48"/>
      <c r="Q4" s="49" t="s">
        <v>6</v>
      </c>
      <c r="R4" s="50"/>
      <c r="S4" s="49" t="s">
        <v>7</v>
      </c>
      <c r="T4" s="50"/>
      <c r="U4" s="49" t="s">
        <v>8</v>
      </c>
      <c r="V4" s="50"/>
      <c r="W4" s="49" t="s">
        <v>9</v>
      </c>
      <c r="X4" s="50"/>
      <c r="Y4" s="16"/>
      <c r="Z4" s="8"/>
      <c r="AA4" s="47" t="s">
        <v>5</v>
      </c>
      <c r="AB4" s="48"/>
      <c r="AC4" s="49" t="s">
        <v>6</v>
      </c>
      <c r="AD4" s="50"/>
      <c r="AE4" s="49" t="s">
        <v>7</v>
      </c>
      <c r="AF4" s="50"/>
      <c r="AG4" s="49" t="s">
        <v>8</v>
      </c>
      <c r="AH4" s="50"/>
      <c r="AI4" s="49" t="s">
        <v>9</v>
      </c>
      <c r="AJ4" s="50"/>
      <c r="AK4" s="16"/>
      <c r="AL4" s="8"/>
      <c r="AM4" s="47" t="s">
        <v>5</v>
      </c>
      <c r="AN4" s="48"/>
      <c r="AO4" s="49" t="s">
        <v>6</v>
      </c>
      <c r="AP4" s="50"/>
      <c r="AQ4" s="49" t="s">
        <v>7</v>
      </c>
      <c r="AR4" s="50"/>
      <c r="AS4" s="49" t="s">
        <v>8</v>
      </c>
      <c r="AT4" s="50"/>
      <c r="AU4" s="49" t="s">
        <v>9</v>
      </c>
      <c r="AV4" s="50"/>
      <c r="AW4" s="23"/>
      <c r="AX4" s="22"/>
      <c r="AY4" s="22"/>
      <c r="AZ4" s="22"/>
      <c r="BA4" s="22"/>
      <c r="BB4" s="22"/>
      <c r="BC4" s="22"/>
      <c r="BD4" s="35"/>
      <c r="BE4" s="38"/>
      <c r="BF4" s="22"/>
      <c r="BG4" s="22"/>
      <c r="BH4" s="34"/>
      <c r="BI4" s="22"/>
      <c r="BJ4" s="22"/>
      <c r="BK4" s="22"/>
      <c r="BL4" s="22"/>
      <c r="BM4" s="22"/>
      <c r="BN4" s="34"/>
      <c r="BO4" s="35"/>
      <c r="BP4" s="38"/>
      <c r="BQ4" s="23"/>
      <c r="BR4" s="22"/>
      <c r="BS4" s="22"/>
      <c r="BT4" s="22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6"/>
      <c r="CI4" s="36"/>
      <c r="CJ4" s="36"/>
      <c r="CK4" s="36"/>
      <c r="CL4" s="36"/>
      <c r="CM4" s="36"/>
      <c r="CN4" s="36"/>
    </row>
    <row r="5" spans="1:92" ht="16.5" customHeight="1">
      <c r="A5" s="16"/>
      <c r="B5" s="4"/>
      <c r="C5" s="27" t="s">
        <v>1</v>
      </c>
      <c r="D5" s="28" t="s">
        <v>3</v>
      </c>
      <c r="E5" s="29" t="s">
        <v>1</v>
      </c>
      <c r="F5" s="28" t="s">
        <v>3</v>
      </c>
      <c r="G5" s="29" t="s">
        <v>1</v>
      </c>
      <c r="H5" s="28" t="s">
        <v>3</v>
      </c>
      <c r="I5" s="29" t="s">
        <v>1</v>
      </c>
      <c r="J5" s="28" t="s">
        <v>3</v>
      </c>
      <c r="K5" s="29" t="s">
        <v>1</v>
      </c>
      <c r="L5" s="28" t="s">
        <v>3</v>
      </c>
      <c r="M5" s="16"/>
      <c r="N5" s="4"/>
      <c r="O5" s="27" t="s">
        <v>1</v>
      </c>
      <c r="P5" s="28" t="s">
        <v>3</v>
      </c>
      <c r="Q5" s="29" t="s">
        <v>1</v>
      </c>
      <c r="R5" s="28" t="s">
        <v>3</v>
      </c>
      <c r="S5" s="29" t="s">
        <v>1</v>
      </c>
      <c r="T5" s="28" t="s">
        <v>3</v>
      </c>
      <c r="U5" s="29" t="s">
        <v>1</v>
      </c>
      <c r="V5" s="28" t="s">
        <v>3</v>
      </c>
      <c r="W5" s="29" t="s">
        <v>1</v>
      </c>
      <c r="X5" s="28" t="s">
        <v>3</v>
      </c>
      <c r="Y5" s="16"/>
      <c r="Z5" s="4"/>
      <c r="AA5" s="27" t="s">
        <v>1</v>
      </c>
      <c r="AB5" s="28" t="s">
        <v>3</v>
      </c>
      <c r="AC5" s="29" t="s">
        <v>1</v>
      </c>
      <c r="AD5" s="28" t="s">
        <v>3</v>
      </c>
      <c r="AE5" s="29" t="s">
        <v>1</v>
      </c>
      <c r="AF5" s="28" t="s">
        <v>3</v>
      </c>
      <c r="AG5" s="29" t="s">
        <v>1</v>
      </c>
      <c r="AH5" s="28" t="s">
        <v>3</v>
      </c>
      <c r="AI5" s="29" t="s">
        <v>1</v>
      </c>
      <c r="AJ5" s="28" t="s">
        <v>3</v>
      </c>
      <c r="AK5" s="16"/>
      <c r="AL5" s="4"/>
      <c r="AM5" s="27" t="s">
        <v>1</v>
      </c>
      <c r="AN5" s="28" t="s">
        <v>3</v>
      </c>
      <c r="AO5" s="29" t="s">
        <v>1</v>
      </c>
      <c r="AP5" s="28" t="s">
        <v>3</v>
      </c>
      <c r="AQ5" s="29" t="s">
        <v>1</v>
      </c>
      <c r="AR5" s="28" t="s">
        <v>3</v>
      </c>
      <c r="AS5" s="29" t="s">
        <v>1</v>
      </c>
      <c r="AT5" s="28" t="s">
        <v>3</v>
      </c>
      <c r="AU5" s="27" t="s">
        <v>1</v>
      </c>
      <c r="AV5" s="28" t="s">
        <v>3</v>
      </c>
      <c r="AW5" s="15"/>
      <c r="AX5" s="15"/>
      <c r="AY5" s="15"/>
      <c r="AZ5" s="15"/>
      <c r="BA5" s="15"/>
      <c r="BB5" s="15"/>
      <c r="BC5" s="15"/>
      <c r="BD5" s="34"/>
      <c r="BE5" s="35"/>
      <c r="BF5" s="15"/>
      <c r="BG5" s="15"/>
      <c r="BH5" s="34"/>
      <c r="BI5" s="15"/>
      <c r="BJ5" s="15"/>
      <c r="BK5" s="15"/>
      <c r="BL5" s="15"/>
      <c r="BM5" s="15"/>
      <c r="BN5" s="34"/>
      <c r="BO5" s="34"/>
      <c r="BP5" s="35"/>
      <c r="BQ5" s="15"/>
      <c r="BR5" s="15"/>
      <c r="BS5" s="15"/>
      <c r="BT5" s="15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6"/>
      <c r="CI5" s="36"/>
      <c r="CJ5" s="36"/>
      <c r="CK5" s="36"/>
      <c r="CL5" s="36"/>
      <c r="CM5" s="36"/>
      <c r="CN5" s="36"/>
    </row>
    <row r="6" spans="1:92" ht="16.5" customHeight="1">
      <c r="A6" s="17"/>
      <c r="B6" s="4"/>
      <c r="C6" s="30" t="s">
        <v>2</v>
      </c>
      <c r="D6" s="31" t="s">
        <v>2</v>
      </c>
      <c r="E6" s="32" t="s">
        <v>2</v>
      </c>
      <c r="F6" s="31" t="s">
        <v>2</v>
      </c>
      <c r="G6" s="32" t="s">
        <v>2</v>
      </c>
      <c r="H6" s="31" t="s">
        <v>2</v>
      </c>
      <c r="I6" s="32" t="s">
        <v>2</v>
      </c>
      <c r="J6" s="31" t="s">
        <v>2</v>
      </c>
      <c r="K6" s="32" t="s">
        <v>2</v>
      </c>
      <c r="L6" s="31" t="s">
        <v>2</v>
      </c>
      <c r="M6" s="17"/>
      <c r="N6" s="4"/>
      <c r="O6" s="30" t="s">
        <v>2</v>
      </c>
      <c r="P6" s="31" t="s">
        <v>2</v>
      </c>
      <c r="Q6" s="32" t="s">
        <v>2</v>
      </c>
      <c r="R6" s="31" t="s">
        <v>2</v>
      </c>
      <c r="S6" s="32" t="s">
        <v>2</v>
      </c>
      <c r="T6" s="31" t="s">
        <v>2</v>
      </c>
      <c r="U6" s="32" t="s">
        <v>2</v>
      </c>
      <c r="V6" s="31" t="s">
        <v>2</v>
      </c>
      <c r="W6" s="32" t="s">
        <v>2</v>
      </c>
      <c r="X6" s="31" t="s">
        <v>2</v>
      </c>
      <c r="Y6" s="17"/>
      <c r="Z6" s="4"/>
      <c r="AA6" s="30" t="s">
        <v>2</v>
      </c>
      <c r="AB6" s="31" t="s">
        <v>2</v>
      </c>
      <c r="AC6" s="32" t="s">
        <v>2</v>
      </c>
      <c r="AD6" s="31" t="s">
        <v>2</v>
      </c>
      <c r="AE6" s="32" t="s">
        <v>2</v>
      </c>
      <c r="AF6" s="31" t="s">
        <v>2</v>
      </c>
      <c r="AG6" s="32" t="s">
        <v>2</v>
      </c>
      <c r="AH6" s="31" t="s">
        <v>2</v>
      </c>
      <c r="AI6" s="32" t="s">
        <v>2</v>
      </c>
      <c r="AJ6" s="31" t="s">
        <v>2</v>
      </c>
      <c r="AK6" s="17"/>
      <c r="AL6" s="4"/>
      <c r="AM6" s="30" t="s">
        <v>2</v>
      </c>
      <c r="AN6" s="31" t="s">
        <v>2</v>
      </c>
      <c r="AO6" s="32" t="s">
        <v>2</v>
      </c>
      <c r="AP6" s="31" t="s">
        <v>2</v>
      </c>
      <c r="AQ6" s="32" t="s">
        <v>2</v>
      </c>
      <c r="AR6" s="31" t="s">
        <v>2</v>
      </c>
      <c r="AS6" s="32" t="s">
        <v>2</v>
      </c>
      <c r="AT6" s="31" t="s">
        <v>2</v>
      </c>
      <c r="AU6" s="30" t="s">
        <v>2</v>
      </c>
      <c r="AV6" s="31" t="s">
        <v>2</v>
      </c>
      <c r="AW6" s="24"/>
      <c r="AX6" s="15"/>
      <c r="AY6" s="15"/>
      <c r="AZ6" s="15"/>
      <c r="BA6" s="15"/>
      <c r="BB6" s="15"/>
      <c r="BC6" s="15"/>
      <c r="BD6" s="35"/>
      <c r="BE6" s="35"/>
      <c r="BF6" s="15"/>
      <c r="BG6" s="15"/>
      <c r="BH6" s="34"/>
      <c r="BI6" s="15"/>
      <c r="BJ6" s="15"/>
      <c r="BK6" s="15"/>
      <c r="BL6" s="15"/>
      <c r="BM6" s="15"/>
      <c r="BN6" s="34"/>
      <c r="BO6" s="35"/>
      <c r="BP6" s="35"/>
      <c r="BQ6" s="24"/>
      <c r="BR6" s="15"/>
      <c r="BS6" s="15"/>
      <c r="BT6" s="15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6"/>
      <c r="CI6" s="36"/>
      <c r="CJ6" s="36"/>
      <c r="CK6" s="36"/>
      <c r="CL6" s="36"/>
      <c r="CM6" s="36"/>
      <c r="CN6" s="36"/>
    </row>
    <row r="7" spans="1:92" ht="16.5" customHeight="1">
      <c r="A7" s="18">
        <v>1</v>
      </c>
      <c r="B7" s="41"/>
      <c r="C7" s="4">
        <f>ROUND(0.126*'[1]Pension_ikketjenestemand'!$G9,2)</f>
        <v>25202.52</v>
      </c>
      <c r="D7" s="5">
        <f>ROUND(C7/3,2)</f>
        <v>8400.84</v>
      </c>
      <c r="E7" s="4">
        <f>ROUND(0.126*'[1]Pension_ikketjenestemand'!$H9,2)</f>
        <v>25557.97</v>
      </c>
      <c r="F7" s="5">
        <f>ROUND(E7/3,2)</f>
        <v>8519.32</v>
      </c>
      <c r="G7" s="4">
        <f>ROUND(0.126*'[1]Pension_ikketjenestemand'!$I9,2)</f>
        <v>25804.04</v>
      </c>
      <c r="H7" s="5">
        <f>ROUND(G7/3,2)</f>
        <v>8601.35</v>
      </c>
      <c r="I7" s="4">
        <f>ROUND(0.126*'[1]Pension_ikketjenestemand'!$J9,2)</f>
        <v>26159.62</v>
      </c>
      <c r="J7" s="5">
        <f>ROUND(I7/3,2)</f>
        <v>8719.87</v>
      </c>
      <c r="K7" s="4">
        <f>ROUND(0.126*'[1]Pension_ikketjenestemand'!$K9,2)</f>
        <v>26405.69</v>
      </c>
      <c r="L7" s="5">
        <f>ROUND(K7/3,2)</f>
        <v>8801.9</v>
      </c>
      <c r="M7" s="18">
        <v>1</v>
      </c>
      <c r="N7" s="41"/>
      <c r="O7" s="7">
        <f>ROUND(0.1337*'[1]Pension_ikketjenestemand'!$G9,2)</f>
        <v>26742.67</v>
      </c>
      <c r="P7" s="5">
        <f>ROUND(O7/3,2)</f>
        <v>8914.22</v>
      </c>
      <c r="Q7" s="4">
        <f>ROUND(0.1337*'[1]Pension_ikketjenestemand'!$H9,2)</f>
        <v>27119.84</v>
      </c>
      <c r="R7" s="5">
        <f>ROUND(Q7/3,2)</f>
        <v>9039.95</v>
      </c>
      <c r="S7" s="4">
        <f>ROUND(0.1337*'[1]Pension_ikketjenestemand'!$I9,2)</f>
        <v>27380.96</v>
      </c>
      <c r="T7" s="5">
        <f>ROUND(S7/3,2)</f>
        <v>9126.99</v>
      </c>
      <c r="U7" s="4">
        <f>ROUND(0.1337*'[1]Pension_ikketjenestemand'!$J9,2)</f>
        <v>27758.26</v>
      </c>
      <c r="V7" s="5">
        <f>ROUND(U7/3,2)</f>
        <v>9252.75</v>
      </c>
      <c r="W7" s="4">
        <f>ROUND(0.1337*'[1]Pension_ikketjenestemand'!$K9,2)</f>
        <v>28019.38</v>
      </c>
      <c r="X7" s="5">
        <f>ROUND(W7/3,2)</f>
        <v>9339.79</v>
      </c>
      <c r="Y7" s="18">
        <v>1</v>
      </c>
      <c r="Z7" s="41"/>
      <c r="AA7" s="7">
        <f>ROUND(0.152*'[1]Pension_ikketjenestemand'!$G9,2)</f>
        <v>30403.04</v>
      </c>
      <c r="AB7" s="5">
        <f>ROUND(AA7/3,2)</f>
        <v>10134.35</v>
      </c>
      <c r="AC7" s="4">
        <f>ROUND(0.152*'[1]Pension_ikketjenestemand'!$H9,2)</f>
        <v>30831.83</v>
      </c>
      <c r="AD7" s="5">
        <f>ROUND(AC7/3,2)</f>
        <v>10277.28</v>
      </c>
      <c r="AE7" s="4">
        <f>ROUND(0.152*'[1]Pension_ikketjenestemand'!$I9,2)</f>
        <v>31128.69</v>
      </c>
      <c r="AF7" s="5">
        <f>ROUND(AE7/3,2)</f>
        <v>10376.23</v>
      </c>
      <c r="AG7" s="4">
        <f>ROUND(0.152*'[1]Pension_ikketjenestemand'!$J9,2)</f>
        <v>31557.63</v>
      </c>
      <c r="AH7" s="5">
        <f>ROUND(AG7/3,2)</f>
        <v>10519.21</v>
      </c>
      <c r="AI7" s="4">
        <f>ROUND(0.152*'[1]Pension_ikketjenestemand'!$K9,2)</f>
        <v>31854.49</v>
      </c>
      <c r="AJ7" s="5">
        <f>ROUND(AI7/3,2)</f>
        <v>10618.16</v>
      </c>
      <c r="AK7" s="18">
        <v>1</v>
      </c>
      <c r="AL7" s="41"/>
      <c r="AM7" s="4">
        <f>ROUND(0.1634*'[1]Pension_ikketjenestemand'!$G9,2)</f>
        <v>32683.27</v>
      </c>
      <c r="AN7" s="5">
        <f>ROUND(AM7/3,2)</f>
        <v>10894.42</v>
      </c>
      <c r="AO7" s="4">
        <f>ROUND(0.1634*'[1]Pension_ikketjenestemand'!$H9,2)</f>
        <v>33144.22</v>
      </c>
      <c r="AP7" s="5">
        <f>ROUND(AO7/3,2)</f>
        <v>11048.07</v>
      </c>
      <c r="AQ7" s="4">
        <f>ROUND(0.1634*'[1]Pension_ikketjenestemand'!$I9,2)</f>
        <v>33463.34</v>
      </c>
      <c r="AR7" s="5">
        <f>ROUND(AQ7/3,2)</f>
        <v>11154.45</v>
      </c>
      <c r="AS7" s="4">
        <f>ROUND(0.1634*'[1]Pension_ikketjenestemand'!$J9,2)</f>
        <v>33924.45</v>
      </c>
      <c r="AT7" s="5">
        <f>ROUND(AS7/3,2)</f>
        <v>11308.15</v>
      </c>
      <c r="AU7" s="4">
        <f>ROUND(0.1634*'[1]Pension_ikketjenestemand'!$K9,2)</f>
        <v>34243.57</v>
      </c>
      <c r="AV7" s="5">
        <f>ROUND(AU7/3,2)</f>
        <v>11414.52</v>
      </c>
      <c r="AW7" s="35"/>
      <c r="AX7" s="35"/>
      <c r="AY7" s="35"/>
      <c r="AZ7" s="35"/>
      <c r="BA7" s="35"/>
      <c r="BB7" s="35"/>
      <c r="BC7" s="35"/>
      <c r="BD7" s="39"/>
      <c r="BE7" s="35"/>
      <c r="BF7" s="35"/>
      <c r="BG7" s="35"/>
      <c r="BH7" s="35"/>
      <c r="BI7" s="35"/>
      <c r="BJ7" s="35"/>
      <c r="BK7" s="35"/>
      <c r="BL7" s="35"/>
      <c r="BM7" s="35"/>
      <c r="BN7" s="34"/>
      <c r="BO7" s="39"/>
      <c r="BP7" s="35"/>
      <c r="BQ7" s="35"/>
      <c r="BR7" s="35"/>
      <c r="BS7" s="35"/>
      <c r="BT7" s="35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6"/>
      <c r="CI7" s="36"/>
      <c r="CJ7" s="36"/>
      <c r="CK7" s="36"/>
      <c r="CL7" s="36"/>
      <c r="CM7" s="36"/>
      <c r="CN7" s="36"/>
    </row>
    <row r="8" spans="1:92" ht="16.5" customHeight="1">
      <c r="A8" s="19">
        <v>2</v>
      </c>
      <c r="B8" s="41"/>
      <c r="C8" s="4">
        <f>ROUND(0.126*'[1]Pension_ikketjenestemand'!$G10,2)</f>
        <v>25589.72</v>
      </c>
      <c r="D8" s="5">
        <f aca="true" t="shared" si="0" ref="D8:D62">ROUND(C8/3,2)</f>
        <v>8529.91</v>
      </c>
      <c r="E8" s="4">
        <f>ROUND(0.126*'[1]Pension_ikketjenestemand'!$H10,2)</f>
        <v>25953.86</v>
      </c>
      <c r="F8" s="5">
        <f aca="true" t="shared" si="1" ref="F8:F62">ROUND(E8/3,2)</f>
        <v>8651.29</v>
      </c>
      <c r="G8" s="4">
        <f>ROUND(0.126*'[1]Pension_ikketjenestemand'!$I10,2)</f>
        <v>26205.98</v>
      </c>
      <c r="H8" s="5">
        <f aca="true" t="shared" si="2" ref="H8:H62">ROUND(G8/3,2)</f>
        <v>8735.33</v>
      </c>
      <c r="I8" s="4">
        <f>ROUND(0.126*'[1]Pension_ikketjenestemand'!$J10,2)</f>
        <v>26570.12</v>
      </c>
      <c r="J8" s="5">
        <f aca="true" t="shared" si="3" ref="J8:J62">ROUND(I8/3,2)</f>
        <v>8856.71</v>
      </c>
      <c r="K8" s="4">
        <f>ROUND(0.126*'[1]Pension_ikketjenestemand'!$K10,2)</f>
        <v>26822.12</v>
      </c>
      <c r="L8" s="5">
        <f aca="true" t="shared" si="4" ref="L8:L62">ROUND(K8/3,2)</f>
        <v>8940.71</v>
      </c>
      <c r="M8" s="19">
        <v>2</v>
      </c>
      <c r="N8" s="41"/>
      <c r="O8" s="7">
        <f>ROUND(0.1337*'[1]Pension_ikketjenestemand'!$G10,2)</f>
        <v>27153.53</v>
      </c>
      <c r="P8" s="5">
        <f aca="true" t="shared" si="5" ref="P8:P62">ROUND(O8/3,2)</f>
        <v>9051.18</v>
      </c>
      <c r="Q8" s="4">
        <f>ROUND(0.1337*'[1]Pension_ikketjenestemand'!$H10,2)</f>
        <v>27539.93</v>
      </c>
      <c r="R8" s="5">
        <f aca="true" t="shared" si="6" ref="R8:R62">ROUND(Q8/3,2)</f>
        <v>9179.98</v>
      </c>
      <c r="S8" s="4">
        <f>ROUND(0.1337*'[1]Pension_ikketjenestemand'!$I10,2)</f>
        <v>27807.46</v>
      </c>
      <c r="T8" s="5">
        <f aca="true" t="shared" si="7" ref="T8:T62">ROUND(S8/3,2)</f>
        <v>9269.15</v>
      </c>
      <c r="U8" s="4">
        <f>ROUND(0.1337*'[1]Pension_ikketjenestemand'!$J10,2)</f>
        <v>28193.85</v>
      </c>
      <c r="V8" s="5">
        <f aca="true" t="shared" si="8" ref="V8:V62">ROUND(U8/3,2)</f>
        <v>9397.95</v>
      </c>
      <c r="W8" s="4">
        <f>ROUND(0.1337*'[1]Pension_ikketjenestemand'!$K10,2)</f>
        <v>28461.25</v>
      </c>
      <c r="X8" s="5">
        <f aca="true" t="shared" si="9" ref="X8:X62">ROUND(W8/3,2)</f>
        <v>9487.08</v>
      </c>
      <c r="Y8" s="19">
        <v>2</v>
      </c>
      <c r="Z8" s="41"/>
      <c r="AA8" s="7">
        <f>ROUND(0.152*'[1]Pension_ikketjenestemand'!$G10,2)</f>
        <v>30870.14</v>
      </c>
      <c r="AB8" s="5">
        <f aca="true" t="shared" si="10" ref="AB8:AB62">ROUND(AA8/3,2)</f>
        <v>10290.05</v>
      </c>
      <c r="AC8" s="4">
        <f>ROUND(0.152*'[1]Pension_ikketjenestemand'!$H10,2)</f>
        <v>31309.42</v>
      </c>
      <c r="AD8" s="5">
        <f aca="true" t="shared" si="11" ref="AD8:AD62">ROUND(AC8/3,2)</f>
        <v>10436.47</v>
      </c>
      <c r="AE8" s="4">
        <f>ROUND(0.152*'[1]Pension_ikketjenestemand'!$I10,2)</f>
        <v>31613.57</v>
      </c>
      <c r="AF8" s="5">
        <f aca="true" t="shared" si="12" ref="AF8:AF62">ROUND(AE8/3,2)</f>
        <v>10537.86</v>
      </c>
      <c r="AG8" s="4">
        <f>ROUND(0.152*'[1]Pension_ikketjenestemand'!$J10,2)</f>
        <v>32052.85</v>
      </c>
      <c r="AH8" s="5">
        <f aca="true" t="shared" si="13" ref="AH8:AH62">ROUND(AG8/3,2)</f>
        <v>10684.28</v>
      </c>
      <c r="AI8" s="4">
        <f>ROUND(0.152*'[1]Pension_ikketjenestemand'!$K10,2)</f>
        <v>32356.85</v>
      </c>
      <c r="AJ8" s="5">
        <f aca="true" t="shared" si="14" ref="AJ8:AJ62">ROUND(AI8/3,2)</f>
        <v>10785.62</v>
      </c>
      <c r="AK8" s="19">
        <v>2</v>
      </c>
      <c r="AL8" s="41"/>
      <c r="AM8" s="4">
        <f>ROUND(0.1634*'[1]Pension_ikketjenestemand'!$G10,2)</f>
        <v>33185.4</v>
      </c>
      <c r="AN8" s="5">
        <f aca="true" t="shared" si="15" ref="AN8:AN62">ROUND(AM8/3,2)</f>
        <v>11061.8</v>
      </c>
      <c r="AO8" s="4">
        <f>ROUND(0.1634*'[1]Pension_ikketjenestemand'!$H10,2)</f>
        <v>33657.62</v>
      </c>
      <c r="AP8" s="5">
        <f aca="true" t="shared" si="16" ref="AP8:AP62">ROUND(AO8/3,2)</f>
        <v>11219.21</v>
      </c>
      <c r="AQ8" s="4">
        <f>ROUND(0.1634*'[1]Pension_ikketjenestemand'!$I10,2)</f>
        <v>33984.59</v>
      </c>
      <c r="AR8" s="5">
        <f aca="true" t="shared" si="17" ref="AR8:AR62">ROUND(AQ8/3,2)</f>
        <v>11328.2</v>
      </c>
      <c r="AS8" s="4">
        <f>ROUND(0.1634*'[1]Pension_ikketjenestemand'!$J10,2)</f>
        <v>34456.81</v>
      </c>
      <c r="AT8" s="5">
        <f aca="true" t="shared" si="18" ref="AT8:AT62">ROUND(AS8/3,2)</f>
        <v>11485.6</v>
      </c>
      <c r="AU8" s="4">
        <f>ROUND(0.1634*'[1]Pension_ikketjenestemand'!$K10,2)</f>
        <v>34783.61</v>
      </c>
      <c r="AV8" s="5">
        <f aca="true" t="shared" si="19" ref="AV8:AV62">ROUND(AU8/3,2)</f>
        <v>11594.54</v>
      </c>
      <c r="AW8" s="35"/>
      <c r="AX8" s="35"/>
      <c r="AY8" s="35"/>
      <c r="AZ8" s="35"/>
      <c r="BA8" s="35"/>
      <c r="BB8" s="35"/>
      <c r="BC8" s="35"/>
      <c r="BD8" s="39"/>
      <c r="BE8" s="35"/>
      <c r="BF8" s="35"/>
      <c r="BG8" s="35"/>
      <c r="BH8" s="35"/>
      <c r="BI8" s="35"/>
      <c r="BJ8" s="35"/>
      <c r="BK8" s="35"/>
      <c r="BL8" s="35"/>
      <c r="BM8" s="35"/>
      <c r="BN8" s="34"/>
      <c r="BO8" s="39"/>
      <c r="BP8" s="35"/>
      <c r="BQ8" s="35"/>
      <c r="BR8" s="35"/>
      <c r="BS8" s="35"/>
      <c r="BT8" s="35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6"/>
      <c r="CI8" s="36"/>
      <c r="CJ8" s="36"/>
      <c r="CK8" s="36"/>
      <c r="CL8" s="36"/>
      <c r="CM8" s="36"/>
      <c r="CN8" s="36"/>
    </row>
    <row r="9" spans="1:92" ht="16.5" customHeight="1">
      <c r="A9" s="19">
        <v>3</v>
      </c>
      <c r="B9" s="41"/>
      <c r="C9" s="4">
        <f>ROUND(0.126*'[1]Pension_ikketjenestemand'!$G11,2)</f>
        <v>25987.25</v>
      </c>
      <c r="D9" s="5">
        <f t="shared" si="0"/>
        <v>8662.42</v>
      </c>
      <c r="E9" s="4">
        <f>ROUND(0.126*'[1]Pension_ikketjenestemand'!$H11,2)</f>
        <v>26360.21</v>
      </c>
      <c r="F9" s="5">
        <f t="shared" si="1"/>
        <v>8786.74</v>
      </c>
      <c r="G9" s="4">
        <f>ROUND(0.126*'[1]Pension_ikketjenestemand'!$I11,2)</f>
        <v>26618.51</v>
      </c>
      <c r="H9" s="5">
        <f t="shared" si="2"/>
        <v>8872.84</v>
      </c>
      <c r="I9" s="4">
        <f>ROUND(0.126*'[1]Pension_ikketjenestemand'!$J11,2)</f>
        <v>26991.47</v>
      </c>
      <c r="J9" s="5">
        <f t="shared" si="3"/>
        <v>8997.16</v>
      </c>
      <c r="K9" s="4">
        <f>ROUND(0.126*'[1]Pension_ikketjenestemand'!$K11,2)</f>
        <v>27249.77</v>
      </c>
      <c r="L9" s="5">
        <f t="shared" si="4"/>
        <v>9083.26</v>
      </c>
      <c r="M9" s="19">
        <v>3</v>
      </c>
      <c r="N9" s="41"/>
      <c r="O9" s="7">
        <f>ROUND(0.1337*'[1]Pension_ikketjenestemand'!$G11,2)</f>
        <v>27575.36</v>
      </c>
      <c r="P9" s="5">
        <f t="shared" si="5"/>
        <v>9191.79</v>
      </c>
      <c r="Q9" s="4">
        <f>ROUND(0.1337*'[1]Pension_ikketjenestemand'!$H11,2)</f>
        <v>27971.11</v>
      </c>
      <c r="R9" s="5">
        <f t="shared" si="6"/>
        <v>9323.7</v>
      </c>
      <c r="S9" s="4">
        <f>ROUND(0.1337*'[1]Pension_ikketjenestemand'!$I11,2)</f>
        <v>28245.19</v>
      </c>
      <c r="T9" s="5">
        <f t="shared" si="7"/>
        <v>9415.06</v>
      </c>
      <c r="U9" s="4">
        <f>ROUND(0.1337*'[1]Pension_ikketjenestemand'!$J11,2)</f>
        <v>28640.95</v>
      </c>
      <c r="V9" s="5">
        <f t="shared" si="8"/>
        <v>9546.98</v>
      </c>
      <c r="W9" s="4">
        <f>ROUND(0.1337*'[1]Pension_ikketjenestemand'!$K11,2)</f>
        <v>28915.03</v>
      </c>
      <c r="X9" s="5">
        <f t="shared" si="9"/>
        <v>9638.34</v>
      </c>
      <c r="Y9" s="19">
        <v>3</v>
      </c>
      <c r="Z9" s="41"/>
      <c r="AA9" s="7">
        <f>ROUND(0.152*'[1]Pension_ikketjenestemand'!$G11,2)</f>
        <v>31349.7</v>
      </c>
      <c r="AB9" s="5">
        <f t="shared" si="10"/>
        <v>10449.9</v>
      </c>
      <c r="AC9" s="4">
        <f>ROUND(0.152*'[1]Pension_ikketjenestemand'!$H11,2)</f>
        <v>31799.62</v>
      </c>
      <c r="AD9" s="5">
        <f t="shared" si="11"/>
        <v>10599.87</v>
      </c>
      <c r="AE9" s="4">
        <f>ROUND(0.152*'[1]Pension_ikketjenestemand'!$I11,2)</f>
        <v>32111.22</v>
      </c>
      <c r="AF9" s="5">
        <f t="shared" si="12"/>
        <v>10703.74</v>
      </c>
      <c r="AG9" s="4">
        <f>ROUND(0.152*'[1]Pension_ikketjenestemand'!$J11,2)</f>
        <v>32561.14</v>
      </c>
      <c r="AH9" s="5">
        <f t="shared" si="13"/>
        <v>10853.71</v>
      </c>
      <c r="AI9" s="4">
        <f>ROUND(0.152*'[1]Pension_ikketjenestemand'!$K11,2)</f>
        <v>32872.74</v>
      </c>
      <c r="AJ9" s="5">
        <f t="shared" si="14"/>
        <v>10957.58</v>
      </c>
      <c r="AK9" s="19">
        <v>3</v>
      </c>
      <c r="AL9" s="41"/>
      <c r="AM9" s="4">
        <f>ROUND(0.1634*'[1]Pension_ikketjenestemand'!$G11,2)</f>
        <v>33700.92</v>
      </c>
      <c r="AN9" s="5">
        <f t="shared" si="15"/>
        <v>11233.64</v>
      </c>
      <c r="AO9" s="4">
        <f>ROUND(0.1634*'[1]Pension_ikketjenestemand'!$H11,2)</f>
        <v>34184.59</v>
      </c>
      <c r="AP9" s="5">
        <f t="shared" si="16"/>
        <v>11394.86</v>
      </c>
      <c r="AQ9" s="4">
        <f>ROUND(0.1634*'[1]Pension_ikketjenestemand'!$I11,2)</f>
        <v>34519.56</v>
      </c>
      <c r="AR9" s="5">
        <f t="shared" si="17"/>
        <v>11506.52</v>
      </c>
      <c r="AS9" s="4">
        <f>ROUND(0.1634*'[1]Pension_ikketjenestemand'!$J11,2)</f>
        <v>35003.22</v>
      </c>
      <c r="AT9" s="5">
        <f t="shared" si="18"/>
        <v>11667.74</v>
      </c>
      <c r="AU9" s="4">
        <f>ROUND(0.1634*'[1]Pension_ikketjenestemand'!$K11,2)</f>
        <v>35338.19</v>
      </c>
      <c r="AV9" s="5">
        <f t="shared" si="19"/>
        <v>11779.4</v>
      </c>
      <c r="AW9" s="35"/>
      <c r="AX9" s="35"/>
      <c r="AY9" s="35"/>
      <c r="AZ9" s="35"/>
      <c r="BA9" s="35"/>
      <c r="BB9" s="35"/>
      <c r="BC9" s="35"/>
      <c r="BD9" s="39"/>
      <c r="BE9" s="35"/>
      <c r="BF9" s="35"/>
      <c r="BG9" s="35"/>
      <c r="BH9" s="35"/>
      <c r="BI9" s="35"/>
      <c r="BJ9" s="35"/>
      <c r="BK9" s="35"/>
      <c r="BL9" s="35"/>
      <c r="BM9" s="35"/>
      <c r="BN9" s="34"/>
      <c r="BO9" s="39"/>
      <c r="BP9" s="35"/>
      <c r="BQ9" s="35"/>
      <c r="BR9" s="35"/>
      <c r="BS9" s="35"/>
      <c r="BT9" s="35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6"/>
      <c r="CI9" s="36"/>
      <c r="CJ9" s="36"/>
      <c r="CK9" s="36"/>
      <c r="CL9" s="36"/>
      <c r="CM9" s="36"/>
      <c r="CN9" s="36"/>
    </row>
    <row r="10" spans="1:92" ht="16.5" customHeight="1">
      <c r="A10" s="19">
        <v>4</v>
      </c>
      <c r="B10" s="41"/>
      <c r="C10" s="4">
        <f>ROUND(0.126*'[1]Pension_ikketjenestemand'!$G12,2)</f>
        <v>26395.87</v>
      </c>
      <c r="D10" s="5">
        <f t="shared" si="0"/>
        <v>8798.62</v>
      </c>
      <c r="E10" s="4">
        <f>ROUND(0.126*'[1]Pension_ikketjenestemand'!$H12,2)</f>
        <v>26778.02</v>
      </c>
      <c r="F10" s="5">
        <f t="shared" si="1"/>
        <v>8926.01</v>
      </c>
      <c r="G10" s="4">
        <f>ROUND(0.126*'[1]Pension_ikketjenestemand'!$I12,2)</f>
        <v>27042.75</v>
      </c>
      <c r="H10" s="5">
        <f t="shared" si="2"/>
        <v>9014.25</v>
      </c>
      <c r="I10" s="4">
        <f>ROUND(0.126*'[1]Pension_ikketjenestemand'!$J12,2)</f>
        <v>27424.91</v>
      </c>
      <c r="J10" s="5">
        <f t="shared" si="3"/>
        <v>9141.64</v>
      </c>
      <c r="K10" s="4">
        <f>ROUND(0.126*'[1]Pension_ikketjenestemand'!$K12,2)</f>
        <v>27689.38</v>
      </c>
      <c r="L10" s="5">
        <f t="shared" si="4"/>
        <v>9229.79</v>
      </c>
      <c r="M10" s="19">
        <v>4</v>
      </c>
      <c r="N10" s="41"/>
      <c r="O10" s="7">
        <f>ROUND(0.1337*'[1]Pension_ikketjenestemand'!$G12,2)</f>
        <v>28008.95</v>
      </c>
      <c r="P10" s="5">
        <f t="shared" si="5"/>
        <v>9336.32</v>
      </c>
      <c r="Q10" s="4">
        <f>ROUND(0.1337*'[1]Pension_ikketjenestemand'!$H12,2)</f>
        <v>28414.46</v>
      </c>
      <c r="R10" s="5">
        <f t="shared" si="6"/>
        <v>9471.49</v>
      </c>
      <c r="S10" s="4">
        <f>ROUND(0.1337*'[1]Pension_ikketjenestemand'!$I12,2)</f>
        <v>28695.36</v>
      </c>
      <c r="T10" s="5">
        <f t="shared" si="7"/>
        <v>9565.12</v>
      </c>
      <c r="U10" s="4">
        <f>ROUND(0.1337*'[1]Pension_ikketjenestemand'!$J12,2)</f>
        <v>29100.87</v>
      </c>
      <c r="V10" s="5">
        <f t="shared" si="8"/>
        <v>9700.29</v>
      </c>
      <c r="W10" s="4">
        <f>ROUND(0.1337*'[1]Pension_ikketjenestemand'!$K12,2)</f>
        <v>29381.51</v>
      </c>
      <c r="X10" s="5">
        <f t="shared" si="9"/>
        <v>9793.84</v>
      </c>
      <c r="Y10" s="19">
        <v>4</v>
      </c>
      <c r="Z10" s="41"/>
      <c r="AA10" s="7">
        <f>ROUND(0.152*'[1]Pension_ikketjenestemand'!$G12,2)</f>
        <v>31842.63</v>
      </c>
      <c r="AB10" s="5">
        <f t="shared" si="10"/>
        <v>10614.21</v>
      </c>
      <c r="AC10" s="4">
        <f>ROUND(0.152*'[1]Pension_ikketjenestemand'!$H12,2)</f>
        <v>32303.65</v>
      </c>
      <c r="AD10" s="5">
        <f t="shared" si="11"/>
        <v>10767.88</v>
      </c>
      <c r="AE10" s="4">
        <f>ROUND(0.152*'[1]Pension_ikketjenestemand'!$I12,2)</f>
        <v>32623</v>
      </c>
      <c r="AF10" s="5">
        <f t="shared" si="12"/>
        <v>10874.33</v>
      </c>
      <c r="AG10" s="4">
        <f>ROUND(0.152*'[1]Pension_ikketjenestemand'!$J12,2)</f>
        <v>33084.02</v>
      </c>
      <c r="AH10" s="5">
        <f t="shared" si="13"/>
        <v>11028.01</v>
      </c>
      <c r="AI10" s="4">
        <f>ROUND(0.152*'[1]Pension_ikketjenestemand'!$K12,2)</f>
        <v>33403.06</v>
      </c>
      <c r="AJ10" s="5">
        <f t="shared" si="14"/>
        <v>11134.35</v>
      </c>
      <c r="AK10" s="19">
        <v>4</v>
      </c>
      <c r="AL10" s="41"/>
      <c r="AM10" s="4">
        <f>ROUND(0.1634*'[1]Pension_ikketjenestemand'!$G12,2)</f>
        <v>34230.83</v>
      </c>
      <c r="AN10" s="5">
        <f t="shared" si="15"/>
        <v>11410.28</v>
      </c>
      <c r="AO10" s="4">
        <f>ROUND(0.1634*'[1]Pension_ikketjenestemand'!$H12,2)</f>
        <v>34726.42</v>
      </c>
      <c r="AP10" s="5">
        <f t="shared" si="16"/>
        <v>11575.47</v>
      </c>
      <c r="AQ10" s="4">
        <f>ROUND(0.1634*'[1]Pension_ikketjenestemand'!$I12,2)</f>
        <v>35069.73</v>
      </c>
      <c r="AR10" s="5">
        <f t="shared" si="17"/>
        <v>11689.91</v>
      </c>
      <c r="AS10" s="4">
        <f>ROUND(0.1634*'[1]Pension_ikketjenestemand'!$J12,2)</f>
        <v>35565.32</v>
      </c>
      <c r="AT10" s="5">
        <f t="shared" si="18"/>
        <v>11855.11</v>
      </c>
      <c r="AU10" s="4">
        <f>ROUND(0.1634*'[1]Pension_ikketjenestemand'!$K12,2)</f>
        <v>35908.29</v>
      </c>
      <c r="AV10" s="5">
        <f t="shared" si="19"/>
        <v>11969.43</v>
      </c>
      <c r="AW10" s="35"/>
      <c r="AX10" s="35"/>
      <c r="AY10" s="35"/>
      <c r="AZ10" s="35"/>
      <c r="BA10" s="35"/>
      <c r="BB10" s="35"/>
      <c r="BC10" s="35"/>
      <c r="BD10" s="39"/>
      <c r="BE10" s="35"/>
      <c r="BF10" s="35"/>
      <c r="BG10" s="35"/>
      <c r="BH10" s="35"/>
      <c r="BI10" s="35"/>
      <c r="BJ10" s="35"/>
      <c r="BK10" s="35"/>
      <c r="BL10" s="35"/>
      <c r="BM10" s="35"/>
      <c r="BN10" s="34"/>
      <c r="BO10" s="39"/>
      <c r="BP10" s="35"/>
      <c r="BQ10" s="35"/>
      <c r="BR10" s="35"/>
      <c r="BS10" s="35"/>
      <c r="BT10" s="35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6"/>
      <c r="CI10" s="36"/>
      <c r="CJ10" s="36"/>
      <c r="CK10" s="36"/>
      <c r="CL10" s="36"/>
      <c r="CM10" s="36"/>
      <c r="CN10" s="36"/>
    </row>
    <row r="11" spans="1:92" ht="16.5" customHeight="1">
      <c r="A11" s="20">
        <v>5</v>
      </c>
      <c r="B11" s="41"/>
      <c r="C11" s="21">
        <f>ROUND(0.126*'[1]Pension_ikketjenestemand'!$G13,2)</f>
        <v>26815.45</v>
      </c>
      <c r="D11" s="6">
        <f t="shared" si="0"/>
        <v>8938.48</v>
      </c>
      <c r="E11" s="43">
        <f>ROUND(0.126*'[1]Pension_ikketjenestemand'!$H13,2)</f>
        <v>27207.05</v>
      </c>
      <c r="F11" s="6">
        <f t="shared" si="1"/>
        <v>9069.02</v>
      </c>
      <c r="G11" s="43">
        <f>ROUND(0.126*'[1]Pension_ikketjenestemand'!$I13,2)</f>
        <v>27478.21</v>
      </c>
      <c r="H11" s="6">
        <f t="shared" si="2"/>
        <v>9159.4</v>
      </c>
      <c r="I11" s="43">
        <f>ROUND(0.126*'[1]Pension_ikketjenestemand'!$J13,2)</f>
        <v>27869.81</v>
      </c>
      <c r="J11" s="6">
        <f t="shared" si="3"/>
        <v>9289.94</v>
      </c>
      <c r="K11" s="43">
        <f>ROUND(0.126*'[1]Pension_ikketjenestemand'!$K13,2)</f>
        <v>28140.71</v>
      </c>
      <c r="L11" s="6">
        <f t="shared" si="4"/>
        <v>9380.24</v>
      </c>
      <c r="M11" s="20">
        <v>5</v>
      </c>
      <c r="N11" s="41"/>
      <c r="O11" s="21">
        <f>ROUND(0.1337*'[1]Pension_ikketjenestemand'!$G13,2)</f>
        <v>28454.17</v>
      </c>
      <c r="P11" s="6">
        <f t="shared" si="5"/>
        <v>9484.72</v>
      </c>
      <c r="Q11" s="43">
        <f>ROUND(0.1337*'[1]Pension_ikketjenestemand'!$H13,2)</f>
        <v>28869.71</v>
      </c>
      <c r="R11" s="6">
        <f t="shared" si="6"/>
        <v>9623.24</v>
      </c>
      <c r="S11" s="43">
        <f>ROUND(0.1337*'[1]Pension_ikketjenestemand'!$I13,2)</f>
        <v>29157.43</v>
      </c>
      <c r="T11" s="6">
        <f t="shared" si="7"/>
        <v>9719.14</v>
      </c>
      <c r="U11" s="43">
        <f>ROUND(0.1337*'[1]Pension_ikketjenestemand'!$J13,2)</f>
        <v>29572.97</v>
      </c>
      <c r="V11" s="6">
        <f t="shared" si="8"/>
        <v>9857.66</v>
      </c>
      <c r="W11" s="43">
        <f>ROUND(0.1337*'[1]Pension_ikketjenestemand'!$K13,2)</f>
        <v>29860.42</v>
      </c>
      <c r="X11" s="6">
        <f t="shared" si="9"/>
        <v>9953.47</v>
      </c>
      <c r="Y11" s="20">
        <v>5</v>
      </c>
      <c r="Z11" s="41"/>
      <c r="AA11" s="21">
        <f>ROUND(0.152*'[1]Pension_ikketjenestemand'!$G13,2)</f>
        <v>32348.79</v>
      </c>
      <c r="AB11" s="6">
        <f t="shared" si="10"/>
        <v>10782.93</v>
      </c>
      <c r="AC11" s="43">
        <f>ROUND(0.152*'[1]Pension_ikketjenestemand'!$H13,2)</f>
        <v>32821.21</v>
      </c>
      <c r="AD11" s="6">
        <f t="shared" si="11"/>
        <v>10940.4</v>
      </c>
      <c r="AE11" s="43">
        <f>ROUND(0.152*'[1]Pension_ikketjenestemand'!$I13,2)</f>
        <v>33148.31</v>
      </c>
      <c r="AF11" s="6">
        <f t="shared" si="12"/>
        <v>11049.44</v>
      </c>
      <c r="AG11" s="43">
        <f>ROUND(0.152*'[1]Pension_ikketjenestemand'!$J13,2)</f>
        <v>33620.73</v>
      </c>
      <c r="AH11" s="6">
        <f t="shared" si="13"/>
        <v>11206.91</v>
      </c>
      <c r="AI11" s="43">
        <f>ROUND(0.152*'[1]Pension_ikketjenestemand'!$K13,2)</f>
        <v>33947.53</v>
      </c>
      <c r="AJ11" s="6">
        <f t="shared" si="14"/>
        <v>11315.84</v>
      </c>
      <c r="AK11" s="20">
        <v>5</v>
      </c>
      <c r="AL11" s="41"/>
      <c r="AM11" s="21">
        <f>ROUND(0.1634*'[1]Pension_ikketjenestemand'!$G13,2)</f>
        <v>34774.95</v>
      </c>
      <c r="AN11" s="6">
        <f t="shared" si="15"/>
        <v>11591.65</v>
      </c>
      <c r="AO11" s="43">
        <f>ROUND(0.1634*'[1]Pension_ikketjenestemand'!$H13,2)</f>
        <v>35282.8</v>
      </c>
      <c r="AP11" s="6">
        <f t="shared" si="16"/>
        <v>11760.93</v>
      </c>
      <c r="AQ11" s="43">
        <f>ROUND(0.1634*'[1]Pension_ikketjenestemand'!$I13,2)</f>
        <v>35634.44</v>
      </c>
      <c r="AR11" s="6">
        <f t="shared" si="17"/>
        <v>11878.15</v>
      </c>
      <c r="AS11" s="43">
        <f>ROUND(0.1634*'[1]Pension_ikketjenestemand'!$J13,2)</f>
        <v>36142.28</v>
      </c>
      <c r="AT11" s="6">
        <f t="shared" si="18"/>
        <v>12047.43</v>
      </c>
      <c r="AU11" s="43">
        <f>ROUND(0.1634*'[1]Pension_ikketjenestemand'!$K13,2)</f>
        <v>36493.59</v>
      </c>
      <c r="AV11" s="6">
        <f t="shared" si="19"/>
        <v>12164.53</v>
      </c>
      <c r="AW11" s="35"/>
      <c r="AX11" s="35"/>
      <c r="AY11" s="35"/>
      <c r="AZ11" s="35"/>
      <c r="BA11" s="35"/>
      <c r="BB11" s="35"/>
      <c r="BC11" s="35"/>
      <c r="BD11" s="39"/>
      <c r="BE11" s="35"/>
      <c r="BF11" s="35"/>
      <c r="BG11" s="35"/>
      <c r="BH11" s="35"/>
      <c r="BI11" s="35"/>
      <c r="BJ11" s="35"/>
      <c r="BK11" s="35"/>
      <c r="BL11" s="35"/>
      <c r="BM11" s="35"/>
      <c r="BN11" s="34"/>
      <c r="BO11" s="39"/>
      <c r="BP11" s="35"/>
      <c r="BQ11" s="35"/>
      <c r="BR11" s="35"/>
      <c r="BS11" s="35"/>
      <c r="BT11" s="35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6"/>
      <c r="CI11" s="36"/>
      <c r="CJ11" s="36"/>
      <c r="CK11" s="36"/>
      <c r="CL11" s="36"/>
      <c r="CM11" s="36"/>
      <c r="CN11" s="36"/>
    </row>
    <row r="12" spans="1:92" ht="16.5" customHeight="1">
      <c r="A12" s="18">
        <v>6</v>
      </c>
      <c r="B12" s="41"/>
      <c r="C12" s="7">
        <f>ROUND(0.126*'[1]Pension_ikketjenestemand'!$G14,2)</f>
        <v>27247.12</v>
      </c>
      <c r="D12" s="5">
        <f t="shared" si="0"/>
        <v>9082.37</v>
      </c>
      <c r="E12" s="4">
        <f>ROUND(0.126*'[1]Pension_ikketjenestemand'!$H14,2)</f>
        <v>27648.31</v>
      </c>
      <c r="F12" s="5">
        <f t="shared" si="1"/>
        <v>9216.1</v>
      </c>
      <c r="G12" s="4">
        <f>ROUND(0.126*'[1]Pension_ikketjenestemand'!$I14,2)</f>
        <v>27926.14</v>
      </c>
      <c r="H12" s="5">
        <f t="shared" si="2"/>
        <v>9308.71</v>
      </c>
      <c r="I12" s="4">
        <f>ROUND(0.126*'[1]Pension_ikketjenestemand'!$J14,2)</f>
        <v>28327.32</v>
      </c>
      <c r="J12" s="5">
        <f t="shared" si="3"/>
        <v>9442.44</v>
      </c>
      <c r="K12" s="4">
        <f>ROUND(0.126*'[1]Pension_ikketjenestemand'!$K14,2)</f>
        <v>28605.02</v>
      </c>
      <c r="L12" s="5">
        <f t="shared" si="4"/>
        <v>9535.01</v>
      </c>
      <c r="M12" s="18">
        <v>6</v>
      </c>
      <c r="N12" s="41"/>
      <c r="O12" s="7">
        <f>ROUND(0.1337*'[1]Pension_ikketjenestemand'!$G14,2)</f>
        <v>28912.22</v>
      </c>
      <c r="P12" s="5">
        <f t="shared" si="5"/>
        <v>9637.41</v>
      </c>
      <c r="Q12" s="4">
        <f>ROUND(0.1337*'[1]Pension_ikketjenestemand'!$H14,2)</f>
        <v>29337.92</v>
      </c>
      <c r="R12" s="5">
        <f t="shared" si="6"/>
        <v>9779.31</v>
      </c>
      <c r="S12" s="4">
        <f>ROUND(0.1337*'[1]Pension_ikketjenestemand'!$I14,2)</f>
        <v>29632.73</v>
      </c>
      <c r="T12" s="5">
        <f t="shared" si="7"/>
        <v>9877.58</v>
      </c>
      <c r="U12" s="4">
        <f>ROUND(0.1337*'[1]Pension_ikketjenestemand'!$J14,2)</f>
        <v>30058.43</v>
      </c>
      <c r="V12" s="5">
        <f t="shared" si="8"/>
        <v>10019.48</v>
      </c>
      <c r="W12" s="4">
        <f>ROUND(0.1337*'[1]Pension_ikketjenestemand'!$K14,2)</f>
        <v>30353.11</v>
      </c>
      <c r="X12" s="5">
        <f t="shared" si="9"/>
        <v>10117.7</v>
      </c>
      <c r="Y12" s="18">
        <v>6</v>
      </c>
      <c r="Z12" s="41"/>
      <c r="AA12" s="7">
        <f>ROUND(0.152*'[1]Pension_ikketjenestemand'!$G14,2)</f>
        <v>32869.54</v>
      </c>
      <c r="AB12" s="5">
        <f t="shared" si="10"/>
        <v>10956.51</v>
      </c>
      <c r="AC12" s="4">
        <f>ROUND(0.152*'[1]Pension_ikketjenestemand'!$H14,2)</f>
        <v>33353.51</v>
      </c>
      <c r="AD12" s="5">
        <f t="shared" si="11"/>
        <v>11117.84</v>
      </c>
      <c r="AE12" s="4">
        <f>ROUND(0.152*'[1]Pension_ikketjenestemand'!$I14,2)</f>
        <v>33688.67</v>
      </c>
      <c r="AF12" s="5">
        <f t="shared" si="12"/>
        <v>11229.56</v>
      </c>
      <c r="AG12" s="4">
        <f>ROUND(0.152*'[1]Pension_ikketjenestemand'!$J14,2)</f>
        <v>34172.64</v>
      </c>
      <c r="AH12" s="5">
        <f t="shared" si="13"/>
        <v>11390.88</v>
      </c>
      <c r="AI12" s="4">
        <f>ROUND(0.152*'[1]Pension_ikketjenestemand'!$K14,2)</f>
        <v>34507.65</v>
      </c>
      <c r="AJ12" s="5">
        <f t="shared" si="14"/>
        <v>11502.55</v>
      </c>
      <c r="AK12" s="18">
        <v>6</v>
      </c>
      <c r="AL12" s="41"/>
      <c r="AM12" s="7">
        <f>ROUND(0.1634*'[1]Pension_ikketjenestemand'!$G14,2)</f>
        <v>35334.76</v>
      </c>
      <c r="AN12" s="5">
        <f t="shared" si="15"/>
        <v>11778.25</v>
      </c>
      <c r="AO12" s="4">
        <f>ROUND(0.1634*'[1]Pension_ikketjenestemand'!$H14,2)</f>
        <v>35855.03</v>
      </c>
      <c r="AP12" s="5">
        <f t="shared" si="16"/>
        <v>11951.68</v>
      </c>
      <c r="AQ12" s="4">
        <f>ROUND(0.1634*'[1]Pension_ikketjenestemand'!$I14,2)</f>
        <v>36215.32</v>
      </c>
      <c r="AR12" s="5">
        <f t="shared" si="17"/>
        <v>12071.77</v>
      </c>
      <c r="AS12" s="4">
        <f>ROUND(0.1634*'[1]Pension_ikketjenestemand'!$J14,2)</f>
        <v>36735.59</v>
      </c>
      <c r="AT12" s="5">
        <f t="shared" si="18"/>
        <v>12245.2</v>
      </c>
      <c r="AU12" s="4">
        <f>ROUND(0.1634*'[1]Pension_ikketjenestemand'!$K14,2)</f>
        <v>37095.72</v>
      </c>
      <c r="AV12" s="5">
        <f t="shared" si="19"/>
        <v>12365.24</v>
      </c>
      <c r="AW12" s="35"/>
      <c r="AX12" s="35"/>
      <c r="AY12" s="35"/>
      <c r="AZ12" s="35"/>
      <c r="BA12" s="35"/>
      <c r="BB12" s="35"/>
      <c r="BC12" s="35"/>
      <c r="BD12" s="39"/>
      <c r="BE12" s="35"/>
      <c r="BF12" s="35"/>
      <c r="BG12" s="35"/>
      <c r="BH12" s="35"/>
      <c r="BI12" s="35"/>
      <c r="BJ12" s="35"/>
      <c r="BK12" s="35"/>
      <c r="BL12" s="35"/>
      <c r="BM12" s="35"/>
      <c r="BN12" s="34"/>
      <c r="BO12" s="39"/>
      <c r="BP12" s="35"/>
      <c r="BQ12" s="35"/>
      <c r="BR12" s="35"/>
      <c r="BS12" s="35"/>
      <c r="BT12" s="35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6"/>
      <c r="CI12" s="36"/>
      <c r="CJ12" s="36"/>
      <c r="CK12" s="36"/>
      <c r="CL12" s="36"/>
      <c r="CM12" s="36"/>
      <c r="CN12" s="36"/>
    </row>
    <row r="13" spans="1:92" ht="16.5" customHeight="1">
      <c r="A13" s="19">
        <v>7</v>
      </c>
      <c r="B13" s="41"/>
      <c r="C13" s="7">
        <f>ROUND(0.126*'[1]Pension_ikketjenestemand'!$G15,2)</f>
        <v>27689.89</v>
      </c>
      <c r="D13" s="5">
        <f t="shared" si="0"/>
        <v>9229.96</v>
      </c>
      <c r="E13" s="4">
        <f>ROUND(0.126*'[1]Pension_ikketjenestemand'!$H15,2)</f>
        <v>28101.02</v>
      </c>
      <c r="F13" s="5">
        <f t="shared" si="1"/>
        <v>9367.01</v>
      </c>
      <c r="G13" s="4">
        <f>ROUND(0.126*'[1]Pension_ikketjenestemand'!$I15,2)</f>
        <v>28385.91</v>
      </c>
      <c r="H13" s="5">
        <f t="shared" si="2"/>
        <v>9461.97</v>
      </c>
      <c r="I13" s="4">
        <f>ROUND(0.126*'[1]Pension_ikketjenestemand'!$J15,2)</f>
        <v>28796.8</v>
      </c>
      <c r="J13" s="5">
        <f t="shared" si="3"/>
        <v>9598.93</v>
      </c>
      <c r="K13" s="4">
        <f>ROUND(0.126*'[1]Pension_ikketjenestemand'!$K15,2)</f>
        <v>29081.43</v>
      </c>
      <c r="L13" s="5">
        <f t="shared" si="4"/>
        <v>9693.81</v>
      </c>
      <c r="M13" s="19">
        <v>7</v>
      </c>
      <c r="N13" s="41"/>
      <c r="O13" s="7">
        <f>ROUND(0.1337*'[1]Pension_ikketjenestemand'!$G15,2)</f>
        <v>29382.05</v>
      </c>
      <c r="P13" s="5">
        <f t="shared" si="5"/>
        <v>9794.02</v>
      </c>
      <c r="Q13" s="4">
        <f>ROUND(0.1337*'[1]Pension_ikketjenestemand'!$H15,2)</f>
        <v>29818.31</v>
      </c>
      <c r="R13" s="5">
        <f t="shared" si="6"/>
        <v>9939.44</v>
      </c>
      <c r="S13" s="4">
        <f>ROUND(0.1337*'[1]Pension_ikketjenestemand'!$I15,2)</f>
        <v>30120.6</v>
      </c>
      <c r="T13" s="5">
        <f t="shared" si="7"/>
        <v>10040.2</v>
      </c>
      <c r="U13" s="4">
        <f>ROUND(0.1337*'[1]Pension_ikketjenestemand'!$J15,2)</f>
        <v>30556.6</v>
      </c>
      <c r="V13" s="5">
        <f t="shared" si="8"/>
        <v>10185.53</v>
      </c>
      <c r="W13" s="4">
        <f>ROUND(0.1337*'[1]Pension_ikketjenestemand'!$K15,2)</f>
        <v>30858.63</v>
      </c>
      <c r="X13" s="5">
        <f t="shared" si="9"/>
        <v>10286.21</v>
      </c>
      <c r="Y13" s="19">
        <v>7</v>
      </c>
      <c r="Z13" s="41"/>
      <c r="AA13" s="7">
        <f>ROUND(0.152*'[1]Pension_ikketjenestemand'!$G15,2)</f>
        <v>33403.67</v>
      </c>
      <c r="AB13" s="5">
        <f t="shared" si="10"/>
        <v>11134.56</v>
      </c>
      <c r="AC13" s="4">
        <f>ROUND(0.152*'[1]Pension_ikketjenestemand'!$H15,2)</f>
        <v>33899.65</v>
      </c>
      <c r="AD13" s="5">
        <f t="shared" si="11"/>
        <v>11299.88</v>
      </c>
      <c r="AE13" s="4">
        <f>ROUND(0.152*'[1]Pension_ikketjenestemand'!$I15,2)</f>
        <v>34243.32</v>
      </c>
      <c r="AF13" s="5">
        <f t="shared" si="12"/>
        <v>11414.44</v>
      </c>
      <c r="AG13" s="4">
        <f>ROUND(0.152*'[1]Pension_ikketjenestemand'!$J15,2)</f>
        <v>34738.99</v>
      </c>
      <c r="AH13" s="5">
        <f t="shared" si="13"/>
        <v>11579.66</v>
      </c>
      <c r="AI13" s="4">
        <f>ROUND(0.152*'[1]Pension_ikketjenestemand'!$K15,2)</f>
        <v>35082.36</v>
      </c>
      <c r="AJ13" s="5">
        <f t="shared" si="14"/>
        <v>11694.12</v>
      </c>
      <c r="AK13" s="19">
        <v>7</v>
      </c>
      <c r="AL13" s="41"/>
      <c r="AM13" s="7">
        <f>ROUND(0.1634*'[1]Pension_ikketjenestemand'!$G15,2)</f>
        <v>35908.95</v>
      </c>
      <c r="AN13" s="5">
        <f t="shared" si="15"/>
        <v>11969.65</v>
      </c>
      <c r="AO13" s="4">
        <f>ROUND(0.1634*'[1]Pension_ikketjenestemand'!$H15,2)</f>
        <v>36442.12</v>
      </c>
      <c r="AP13" s="5">
        <f t="shared" si="16"/>
        <v>12147.37</v>
      </c>
      <c r="AQ13" s="4">
        <f>ROUND(0.1634*'[1]Pension_ikketjenestemand'!$I15,2)</f>
        <v>36811.57</v>
      </c>
      <c r="AR13" s="5">
        <f t="shared" si="17"/>
        <v>12270.52</v>
      </c>
      <c r="AS13" s="4">
        <f>ROUND(0.1634*'[1]Pension_ikketjenestemand'!$J15,2)</f>
        <v>37344.42</v>
      </c>
      <c r="AT13" s="5">
        <f t="shared" si="18"/>
        <v>12448.14</v>
      </c>
      <c r="AU13" s="4">
        <f>ROUND(0.1634*'[1]Pension_ikketjenestemand'!$K15,2)</f>
        <v>37713.54</v>
      </c>
      <c r="AV13" s="5">
        <f t="shared" si="19"/>
        <v>12571.18</v>
      </c>
      <c r="AW13" s="35"/>
      <c r="AX13" s="35"/>
      <c r="AY13" s="35"/>
      <c r="AZ13" s="35"/>
      <c r="BA13" s="35"/>
      <c r="BB13" s="35"/>
      <c r="BC13" s="35"/>
      <c r="BD13" s="39"/>
      <c r="BE13" s="35"/>
      <c r="BF13" s="35"/>
      <c r="BG13" s="35"/>
      <c r="BH13" s="35"/>
      <c r="BI13" s="35"/>
      <c r="BJ13" s="35"/>
      <c r="BK13" s="35"/>
      <c r="BL13" s="35"/>
      <c r="BM13" s="35"/>
      <c r="BN13" s="34"/>
      <c r="BO13" s="39"/>
      <c r="BP13" s="35"/>
      <c r="BQ13" s="35"/>
      <c r="BR13" s="35"/>
      <c r="BS13" s="35"/>
      <c r="BT13" s="35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6"/>
      <c r="CI13" s="36"/>
      <c r="CJ13" s="36"/>
      <c r="CK13" s="36"/>
      <c r="CL13" s="36"/>
      <c r="CM13" s="36"/>
      <c r="CN13" s="36"/>
    </row>
    <row r="14" spans="1:92" ht="16.5" customHeight="1">
      <c r="A14" s="19">
        <v>8</v>
      </c>
      <c r="B14" s="41"/>
      <c r="C14" s="7">
        <f>ROUND(0.126*'[1]Pension_ikketjenestemand'!$G16,2)</f>
        <v>28161.76</v>
      </c>
      <c r="D14" s="5">
        <f t="shared" si="0"/>
        <v>9387.25</v>
      </c>
      <c r="E14" s="4">
        <f>ROUND(0.126*'[1]Pension_ikketjenestemand'!$H16,2)</f>
        <v>28583.6</v>
      </c>
      <c r="F14" s="5">
        <f t="shared" si="1"/>
        <v>9527.87</v>
      </c>
      <c r="G14" s="4">
        <f>ROUND(0.126*'[1]Pension_ikketjenestemand'!$I16,2)</f>
        <v>28875.55</v>
      </c>
      <c r="H14" s="5">
        <f t="shared" si="2"/>
        <v>9625.18</v>
      </c>
      <c r="I14" s="4">
        <f>ROUND(0.126*'[1]Pension_ikketjenestemand'!$J16,2)</f>
        <v>29297.27</v>
      </c>
      <c r="J14" s="5">
        <f t="shared" si="3"/>
        <v>9765.76</v>
      </c>
      <c r="K14" s="4">
        <f>ROUND(0.126*'[1]Pension_ikketjenestemand'!$K16,2)</f>
        <v>29589.21</v>
      </c>
      <c r="L14" s="5">
        <f t="shared" si="4"/>
        <v>9863.07</v>
      </c>
      <c r="M14" s="19">
        <v>8</v>
      </c>
      <c r="N14" s="41"/>
      <c r="O14" s="7">
        <f>ROUND(0.1337*'[1]Pension_ikketjenestemand'!$G16,2)</f>
        <v>29882.75</v>
      </c>
      <c r="P14" s="5">
        <f t="shared" si="5"/>
        <v>9960.92</v>
      </c>
      <c r="Q14" s="4">
        <f>ROUND(0.1337*'[1]Pension_ikketjenestemand'!$H16,2)</f>
        <v>30330.38</v>
      </c>
      <c r="R14" s="5">
        <f t="shared" si="6"/>
        <v>10110.13</v>
      </c>
      <c r="S14" s="4">
        <f>ROUND(0.1337*'[1]Pension_ikketjenestemand'!$I16,2)</f>
        <v>30640.16</v>
      </c>
      <c r="T14" s="5">
        <f t="shared" si="7"/>
        <v>10213.39</v>
      </c>
      <c r="U14" s="4">
        <f>ROUND(0.1337*'[1]Pension_ikketjenestemand'!$J16,2)</f>
        <v>31087.66</v>
      </c>
      <c r="V14" s="5">
        <f t="shared" si="8"/>
        <v>10362.55</v>
      </c>
      <c r="W14" s="4">
        <f>ROUND(0.1337*'[1]Pension_ikketjenestemand'!$K16,2)</f>
        <v>31397.44</v>
      </c>
      <c r="X14" s="5">
        <f t="shared" si="9"/>
        <v>10465.81</v>
      </c>
      <c r="Y14" s="19">
        <v>8</v>
      </c>
      <c r="Z14" s="41"/>
      <c r="AA14" s="7">
        <f>ROUND(0.152*'[1]Pension_ikketjenestemand'!$G16,2)</f>
        <v>33972.91</v>
      </c>
      <c r="AB14" s="5">
        <f t="shared" si="10"/>
        <v>11324.3</v>
      </c>
      <c r="AC14" s="4">
        <f>ROUND(0.152*'[1]Pension_ikketjenestemand'!$H16,2)</f>
        <v>34481.81</v>
      </c>
      <c r="AD14" s="5">
        <f t="shared" si="11"/>
        <v>11493.94</v>
      </c>
      <c r="AE14" s="4">
        <f>ROUND(0.152*'[1]Pension_ikketjenestemand'!$I16,2)</f>
        <v>34833.99</v>
      </c>
      <c r="AF14" s="5">
        <f t="shared" si="12"/>
        <v>11611.33</v>
      </c>
      <c r="AG14" s="4">
        <f>ROUND(0.152*'[1]Pension_ikketjenestemand'!$J16,2)</f>
        <v>35342.74</v>
      </c>
      <c r="AH14" s="5">
        <f t="shared" si="13"/>
        <v>11780.91</v>
      </c>
      <c r="AI14" s="4">
        <f>ROUND(0.152*'[1]Pension_ikketjenestemand'!$K16,2)</f>
        <v>35694.92</v>
      </c>
      <c r="AJ14" s="5">
        <f t="shared" si="14"/>
        <v>11898.31</v>
      </c>
      <c r="AK14" s="19">
        <v>8</v>
      </c>
      <c r="AL14" s="41"/>
      <c r="AM14" s="7">
        <f>ROUND(0.1634*'[1]Pension_ikketjenestemand'!$G16,2)</f>
        <v>36520.88</v>
      </c>
      <c r="AN14" s="5">
        <f t="shared" si="15"/>
        <v>12173.63</v>
      </c>
      <c r="AO14" s="4">
        <f>ROUND(0.1634*'[1]Pension_ikketjenestemand'!$H16,2)</f>
        <v>37067.94</v>
      </c>
      <c r="AP14" s="5">
        <f t="shared" si="16"/>
        <v>12355.98</v>
      </c>
      <c r="AQ14" s="4">
        <f>ROUND(0.1634*'[1]Pension_ikketjenestemand'!$I16,2)</f>
        <v>37446.54</v>
      </c>
      <c r="AR14" s="5">
        <f t="shared" si="17"/>
        <v>12482.18</v>
      </c>
      <c r="AS14" s="4">
        <f>ROUND(0.1634*'[1]Pension_ikketjenestemand'!$J16,2)</f>
        <v>37993.44</v>
      </c>
      <c r="AT14" s="5">
        <f t="shared" si="18"/>
        <v>12664.48</v>
      </c>
      <c r="AU14" s="4">
        <f>ROUND(0.1634*'[1]Pension_ikketjenestemand'!$K16,2)</f>
        <v>38372.04</v>
      </c>
      <c r="AV14" s="5">
        <f t="shared" si="19"/>
        <v>12790.68</v>
      </c>
      <c r="AW14" s="35"/>
      <c r="AX14" s="35"/>
      <c r="AY14" s="35"/>
      <c r="AZ14" s="35"/>
      <c r="BA14" s="35"/>
      <c r="BB14" s="35"/>
      <c r="BC14" s="35"/>
      <c r="BD14" s="39"/>
      <c r="BE14" s="35"/>
      <c r="BF14" s="35"/>
      <c r="BG14" s="35"/>
      <c r="BH14" s="35"/>
      <c r="BI14" s="35"/>
      <c r="BJ14" s="35"/>
      <c r="BK14" s="35"/>
      <c r="BL14" s="35"/>
      <c r="BM14" s="35"/>
      <c r="BN14" s="34"/>
      <c r="BO14" s="39"/>
      <c r="BP14" s="35"/>
      <c r="BQ14" s="35"/>
      <c r="BR14" s="35"/>
      <c r="BS14" s="35"/>
      <c r="BT14" s="35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6"/>
      <c r="CI14" s="36"/>
      <c r="CJ14" s="36"/>
      <c r="CK14" s="36"/>
      <c r="CL14" s="36"/>
      <c r="CM14" s="36"/>
      <c r="CN14" s="36"/>
    </row>
    <row r="15" spans="1:92" ht="16.5" customHeight="1">
      <c r="A15" s="19">
        <v>9</v>
      </c>
      <c r="B15" s="41"/>
      <c r="C15" s="7">
        <f>ROUND(0.126*'[1]Pension_ikketjenestemand'!$G17,2)</f>
        <v>29047.66</v>
      </c>
      <c r="D15" s="5">
        <f t="shared" si="0"/>
        <v>9682.55</v>
      </c>
      <c r="E15" s="4">
        <f>ROUND(0.126*'[1]Pension_ikketjenestemand'!$H17,2)</f>
        <v>29479.97</v>
      </c>
      <c r="F15" s="5">
        <f t="shared" si="1"/>
        <v>9826.66</v>
      </c>
      <c r="G15" s="4">
        <f>ROUND(0.126*'[1]Pension_ikketjenestemand'!$I17,2)</f>
        <v>29779.34</v>
      </c>
      <c r="H15" s="5">
        <f t="shared" si="2"/>
        <v>9926.45</v>
      </c>
      <c r="I15" s="4">
        <f>ROUND(0.126*'[1]Pension_ikketjenestemand'!$J17,2)</f>
        <v>30211.27</v>
      </c>
      <c r="J15" s="5">
        <f t="shared" si="3"/>
        <v>10070.42</v>
      </c>
      <c r="K15" s="4">
        <f>ROUND(0.126*'[1]Pension_ikketjenestemand'!$K17,2)</f>
        <v>30510.52</v>
      </c>
      <c r="L15" s="5">
        <f t="shared" si="4"/>
        <v>10170.17</v>
      </c>
      <c r="M15" s="19">
        <v>9</v>
      </c>
      <c r="N15" s="41"/>
      <c r="O15" s="7">
        <f>ROUND(0.1337*'[1]Pension_ikketjenestemand'!$G17,2)</f>
        <v>30822.8</v>
      </c>
      <c r="P15" s="5">
        <f t="shared" si="5"/>
        <v>10274.27</v>
      </c>
      <c r="Q15" s="4">
        <f>ROUND(0.1337*'[1]Pension_ikketjenestemand'!$H17,2)</f>
        <v>31281.52</v>
      </c>
      <c r="R15" s="5">
        <f t="shared" si="6"/>
        <v>10427.17</v>
      </c>
      <c r="S15" s="4">
        <f>ROUND(0.1337*'[1]Pension_ikketjenestemand'!$I17,2)</f>
        <v>31599.19</v>
      </c>
      <c r="T15" s="5">
        <f t="shared" si="7"/>
        <v>10533.06</v>
      </c>
      <c r="U15" s="4">
        <f>ROUND(0.1337*'[1]Pension_ikketjenestemand'!$J17,2)</f>
        <v>32057.52</v>
      </c>
      <c r="V15" s="5">
        <f t="shared" si="8"/>
        <v>10685.84</v>
      </c>
      <c r="W15" s="4">
        <f>ROUND(0.1337*'[1]Pension_ikketjenestemand'!$K17,2)</f>
        <v>32375.05</v>
      </c>
      <c r="X15" s="5">
        <f t="shared" si="9"/>
        <v>10791.68</v>
      </c>
      <c r="Y15" s="19">
        <v>9</v>
      </c>
      <c r="Z15" s="41"/>
      <c r="AA15" s="7">
        <f>ROUND(0.152*'[1]Pension_ikketjenestemand'!$G17,2)</f>
        <v>35041.62</v>
      </c>
      <c r="AB15" s="5">
        <f t="shared" si="10"/>
        <v>11680.54</v>
      </c>
      <c r="AC15" s="4">
        <f>ROUND(0.152*'[1]Pension_ikketjenestemand'!$H17,2)</f>
        <v>35563.14</v>
      </c>
      <c r="AD15" s="5">
        <f t="shared" si="11"/>
        <v>11854.38</v>
      </c>
      <c r="AE15" s="4">
        <f>ROUND(0.152*'[1]Pension_ikketjenestemand'!$I17,2)</f>
        <v>35924.29</v>
      </c>
      <c r="AF15" s="5">
        <f t="shared" si="12"/>
        <v>11974.76</v>
      </c>
      <c r="AG15" s="4">
        <f>ROUND(0.152*'[1]Pension_ikketjenestemand'!$J17,2)</f>
        <v>36445.34</v>
      </c>
      <c r="AH15" s="5">
        <f t="shared" si="13"/>
        <v>12148.45</v>
      </c>
      <c r="AI15" s="4">
        <f>ROUND(0.152*'[1]Pension_ikketjenestemand'!$K17,2)</f>
        <v>36806.34</v>
      </c>
      <c r="AJ15" s="5">
        <f t="shared" si="14"/>
        <v>12268.78</v>
      </c>
      <c r="AK15" s="19">
        <v>9</v>
      </c>
      <c r="AL15" s="41"/>
      <c r="AM15" s="7">
        <f>ROUND(0.1634*'[1]Pension_ikketjenestemand'!$G17,2)</f>
        <v>37669.75</v>
      </c>
      <c r="AN15" s="5">
        <f t="shared" si="15"/>
        <v>12556.58</v>
      </c>
      <c r="AO15" s="4">
        <f>ROUND(0.1634*'[1]Pension_ikketjenestemand'!$H17,2)</f>
        <v>38230.37</v>
      </c>
      <c r="AP15" s="5">
        <f t="shared" si="16"/>
        <v>12743.46</v>
      </c>
      <c r="AQ15" s="4">
        <f>ROUND(0.1634*'[1]Pension_ikketjenestemand'!$I17,2)</f>
        <v>38618.61</v>
      </c>
      <c r="AR15" s="5">
        <f t="shared" si="17"/>
        <v>12872.87</v>
      </c>
      <c r="AS15" s="4">
        <f>ROUND(0.1634*'[1]Pension_ikketjenestemand'!$J17,2)</f>
        <v>39178.74</v>
      </c>
      <c r="AT15" s="5">
        <f t="shared" si="18"/>
        <v>13059.58</v>
      </c>
      <c r="AU15" s="4">
        <f>ROUND(0.1634*'[1]Pension_ikketjenestemand'!$K17,2)</f>
        <v>39566.82</v>
      </c>
      <c r="AV15" s="5">
        <f t="shared" si="19"/>
        <v>13188.94</v>
      </c>
      <c r="AW15" s="35"/>
      <c r="AX15" s="35"/>
      <c r="AY15" s="35"/>
      <c r="AZ15" s="35"/>
      <c r="BA15" s="35"/>
      <c r="BB15" s="35"/>
      <c r="BC15" s="35"/>
      <c r="BD15" s="39"/>
      <c r="BE15" s="35"/>
      <c r="BF15" s="35"/>
      <c r="BG15" s="35"/>
      <c r="BH15" s="35"/>
      <c r="BI15" s="35"/>
      <c r="BJ15" s="35"/>
      <c r="BK15" s="35"/>
      <c r="BL15" s="35"/>
      <c r="BM15" s="35"/>
      <c r="BN15" s="34"/>
      <c r="BO15" s="39"/>
      <c r="BP15" s="35"/>
      <c r="BQ15" s="35"/>
      <c r="BR15" s="35"/>
      <c r="BS15" s="35"/>
      <c r="BT15" s="35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6"/>
      <c r="CI15" s="36"/>
      <c r="CJ15" s="36"/>
      <c r="CK15" s="36"/>
      <c r="CL15" s="36"/>
      <c r="CM15" s="36"/>
      <c r="CN15" s="36"/>
    </row>
    <row r="16" spans="1:92" ht="16.5" customHeight="1">
      <c r="A16" s="20">
        <v>10</v>
      </c>
      <c r="B16" s="41"/>
      <c r="C16" s="21">
        <f>ROUND(0.126*'[1]Pension_ikketjenestemand'!$G18,2)</f>
        <v>29252.79</v>
      </c>
      <c r="D16" s="6">
        <f t="shared" si="0"/>
        <v>9750.93</v>
      </c>
      <c r="E16" s="43">
        <f>ROUND(0.126*'[1]Pension_ikketjenestemand'!$H18,2)</f>
        <v>29695.68</v>
      </c>
      <c r="F16" s="6">
        <f t="shared" si="1"/>
        <v>9898.56</v>
      </c>
      <c r="G16" s="43">
        <f>ROUND(0.126*'[1]Pension_ikketjenestemand'!$I18,2)</f>
        <v>30002.62</v>
      </c>
      <c r="H16" s="6">
        <f t="shared" si="2"/>
        <v>10000.87</v>
      </c>
      <c r="I16" s="43">
        <f>ROUND(0.126*'[1]Pension_ikketjenestemand'!$J18,2)</f>
        <v>30445.51</v>
      </c>
      <c r="J16" s="6">
        <f t="shared" si="3"/>
        <v>10148.5</v>
      </c>
      <c r="K16" s="43">
        <f>ROUND(0.126*'[1]Pension_ikketjenestemand'!$K18,2)</f>
        <v>30752.32</v>
      </c>
      <c r="L16" s="6">
        <f t="shared" si="4"/>
        <v>10250.77</v>
      </c>
      <c r="M16" s="20">
        <v>10</v>
      </c>
      <c r="N16" s="41"/>
      <c r="O16" s="21">
        <f>ROUND(0.1337*'[1]Pension_ikketjenestemand'!$G18,2)</f>
        <v>31040.46</v>
      </c>
      <c r="P16" s="6">
        <f t="shared" si="5"/>
        <v>10346.82</v>
      </c>
      <c r="Q16" s="43">
        <f>ROUND(0.1337*'[1]Pension_ikketjenestemand'!$H18,2)</f>
        <v>31510.42</v>
      </c>
      <c r="R16" s="6">
        <f t="shared" si="6"/>
        <v>10503.47</v>
      </c>
      <c r="S16" s="43">
        <f>ROUND(0.1337*'[1]Pension_ikketjenestemand'!$I18,2)</f>
        <v>31836.11</v>
      </c>
      <c r="T16" s="6">
        <f t="shared" si="7"/>
        <v>10612.04</v>
      </c>
      <c r="U16" s="43">
        <f>ROUND(0.1337*'[1]Pension_ikketjenestemand'!$J18,2)</f>
        <v>32306.06</v>
      </c>
      <c r="V16" s="6">
        <f t="shared" si="8"/>
        <v>10768.69</v>
      </c>
      <c r="W16" s="43">
        <f>ROUND(0.1337*'[1]Pension_ikketjenestemand'!$K18,2)</f>
        <v>32631.62</v>
      </c>
      <c r="X16" s="6">
        <f t="shared" si="9"/>
        <v>10877.21</v>
      </c>
      <c r="Y16" s="20">
        <v>10</v>
      </c>
      <c r="Z16" s="41"/>
      <c r="AA16" s="21">
        <f>ROUND(0.152*'[1]Pension_ikketjenestemand'!$G18,2)</f>
        <v>35289.08</v>
      </c>
      <c r="AB16" s="6">
        <f t="shared" si="10"/>
        <v>11763.03</v>
      </c>
      <c r="AC16" s="43">
        <f>ROUND(0.152*'[1]Pension_ikketjenestemand'!$H18,2)</f>
        <v>35823.36</v>
      </c>
      <c r="AD16" s="6">
        <f t="shared" si="11"/>
        <v>11941.12</v>
      </c>
      <c r="AE16" s="43">
        <f>ROUND(0.152*'[1]Pension_ikketjenestemand'!$I18,2)</f>
        <v>36193.63</v>
      </c>
      <c r="AF16" s="6">
        <f t="shared" si="12"/>
        <v>12064.54</v>
      </c>
      <c r="AG16" s="43">
        <f>ROUND(0.152*'[1]Pension_ikketjenestemand'!$J18,2)</f>
        <v>36727.91</v>
      </c>
      <c r="AH16" s="6">
        <f t="shared" si="13"/>
        <v>12242.64</v>
      </c>
      <c r="AI16" s="43">
        <f>ROUND(0.152*'[1]Pension_ikketjenestemand'!$K18,2)</f>
        <v>37098.03</v>
      </c>
      <c r="AJ16" s="6">
        <f t="shared" si="14"/>
        <v>12366.01</v>
      </c>
      <c r="AK16" s="20">
        <v>10</v>
      </c>
      <c r="AL16" s="41"/>
      <c r="AM16" s="21">
        <f>ROUND(0.1634*'[1]Pension_ikketjenestemand'!$G18,2)</f>
        <v>37935.76</v>
      </c>
      <c r="AN16" s="6">
        <f t="shared" si="15"/>
        <v>12645.25</v>
      </c>
      <c r="AO16" s="43">
        <f>ROUND(0.1634*'[1]Pension_ikketjenestemand'!$H18,2)</f>
        <v>38510.11</v>
      </c>
      <c r="AP16" s="6">
        <f t="shared" si="16"/>
        <v>12836.7</v>
      </c>
      <c r="AQ16" s="43">
        <f>ROUND(0.1634*'[1]Pension_ikketjenestemand'!$I18,2)</f>
        <v>38908.15</v>
      </c>
      <c r="AR16" s="6">
        <f t="shared" si="17"/>
        <v>12969.38</v>
      </c>
      <c r="AS16" s="43">
        <f>ROUND(0.1634*'[1]Pension_ikketjenestemand'!$J18,2)</f>
        <v>39482.51</v>
      </c>
      <c r="AT16" s="6">
        <f t="shared" si="18"/>
        <v>13160.84</v>
      </c>
      <c r="AU16" s="43">
        <f>ROUND(0.1634*'[1]Pension_ikketjenestemand'!$K18,2)</f>
        <v>39880.38</v>
      </c>
      <c r="AV16" s="6">
        <f t="shared" si="19"/>
        <v>13293.46</v>
      </c>
      <c r="AW16" s="35"/>
      <c r="AX16" s="35"/>
      <c r="AY16" s="35"/>
      <c r="AZ16" s="35"/>
      <c r="BA16" s="35"/>
      <c r="BB16" s="35"/>
      <c r="BC16" s="35"/>
      <c r="BD16" s="39"/>
      <c r="BE16" s="35"/>
      <c r="BF16" s="35"/>
      <c r="BG16" s="35"/>
      <c r="BH16" s="35"/>
      <c r="BI16" s="35"/>
      <c r="BJ16" s="35"/>
      <c r="BK16" s="35"/>
      <c r="BL16" s="35"/>
      <c r="BM16" s="35"/>
      <c r="BN16" s="34"/>
      <c r="BO16" s="39"/>
      <c r="BP16" s="35"/>
      <c r="BQ16" s="35"/>
      <c r="BR16" s="35"/>
      <c r="BS16" s="35"/>
      <c r="BT16" s="35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6"/>
      <c r="CI16" s="36"/>
      <c r="CJ16" s="36"/>
      <c r="CK16" s="36"/>
      <c r="CL16" s="36"/>
      <c r="CM16" s="36"/>
      <c r="CN16" s="36"/>
    </row>
    <row r="17" spans="1:92" ht="16.5" customHeight="1">
      <c r="A17" s="18">
        <v>11</v>
      </c>
      <c r="B17" s="41"/>
      <c r="C17" s="7">
        <f>ROUND(0.126*'[1]Pension_ikketjenestemand'!$G19,2)</f>
        <v>29632.55</v>
      </c>
      <c r="D17" s="5">
        <f t="shared" si="0"/>
        <v>9877.52</v>
      </c>
      <c r="E17" s="4">
        <f>ROUND(0.126*'[1]Pension_ikketjenestemand'!$H19,2)</f>
        <v>30086.66</v>
      </c>
      <c r="F17" s="5">
        <f t="shared" si="1"/>
        <v>10028.89</v>
      </c>
      <c r="G17" s="4">
        <f>ROUND(0.126*'[1]Pension_ikketjenestemand'!$I19,2)</f>
        <v>30401.15</v>
      </c>
      <c r="H17" s="5">
        <f t="shared" si="2"/>
        <v>10133.72</v>
      </c>
      <c r="I17" s="4">
        <f>ROUND(0.126*'[1]Pension_ikketjenestemand'!$J19,2)</f>
        <v>30855.01</v>
      </c>
      <c r="J17" s="5">
        <f t="shared" si="3"/>
        <v>10285</v>
      </c>
      <c r="K17" s="4">
        <f>ROUND(0.126*'[1]Pension_ikketjenestemand'!$K19,2)</f>
        <v>31169.63</v>
      </c>
      <c r="L17" s="5">
        <f t="shared" si="4"/>
        <v>10389.88</v>
      </c>
      <c r="M17" s="18">
        <v>11</v>
      </c>
      <c r="N17" s="41"/>
      <c r="O17" s="7">
        <f>ROUND(0.1337*'[1]Pension_ikketjenestemand'!$G19,2)</f>
        <v>31443.43</v>
      </c>
      <c r="P17" s="5">
        <f t="shared" si="5"/>
        <v>10481.14</v>
      </c>
      <c r="Q17" s="4">
        <f>ROUND(0.1337*'[1]Pension_ikketjenestemand'!$H19,2)</f>
        <v>31925.29</v>
      </c>
      <c r="R17" s="5">
        <f t="shared" si="6"/>
        <v>10641.76</v>
      </c>
      <c r="S17" s="4">
        <f>ROUND(0.1337*'[1]Pension_ikketjenestemand'!$I19,2)</f>
        <v>32259</v>
      </c>
      <c r="T17" s="5">
        <f t="shared" si="7"/>
        <v>10753</v>
      </c>
      <c r="U17" s="4">
        <f>ROUND(0.1337*'[1]Pension_ikketjenestemand'!$J19,2)</f>
        <v>32740.59</v>
      </c>
      <c r="V17" s="5">
        <f t="shared" si="8"/>
        <v>10913.53</v>
      </c>
      <c r="W17" s="4">
        <f>ROUND(0.1337*'[1]Pension_ikketjenestemand'!$K19,2)</f>
        <v>33074.44</v>
      </c>
      <c r="X17" s="5">
        <f t="shared" si="9"/>
        <v>11024.81</v>
      </c>
      <c r="Y17" s="18">
        <v>11</v>
      </c>
      <c r="Z17" s="41"/>
      <c r="AA17" s="7">
        <f>ROUND(0.152*'[1]Pension_ikketjenestemand'!$G19,2)</f>
        <v>35747.21</v>
      </c>
      <c r="AB17" s="5">
        <f t="shared" si="10"/>
        <v>11915.74</v>
      </c>
      <c r="AC17" s="4">
        <f>ROUND(0.152*'[1]Pension_ikketjenestemand'!$H19,2)</f>
        <v>36295.02</v>
      </c>
      <c r="AD17" s="5">
        <f t="shared" si="11"/>
        <v>12098.34</v>
      </c>
      <c r="AE17" s="4">
        <f>ROUND(0.152*'[1]Pension_ikketjenestemand'!$I19,2)</f>
        <v>36674.41</v>
      </c>
      <c r="AF17" s="5">
        <f t="shared" si="12"/>
        <v>12224.8</v>
      </c>
      <c r="AG17" s="4">
        <f>ROUND(0.152*'[1]Pension_ikketjenestemand'!$J19,2)</f>
        <v>37221.91</v>
      </c>
      <c r="AH17" s="5">
        <f t="shared" si="13"/>
        <v>12407.3</v>
      </c>
      <c r="AI17" s="4">
        <f>ROUND(0.152*'[1]Pension_ikketjenestemand'!$K19,2)</f>
        <v>37601.46</v>
      </c>
      <c r="AJ17" s="5">
        <f t="shared" si="14"/>
        <v>12533.82</v>
      </c>
      <c r="AK17" s="18">
        <v>11</v>
      </c>
      <c r="AL17" s="41"/>
      <c r="AM17" s="7">
        <f>ROUND(0.1634*'[1]Pension_ikketjenestemand'!$G19,2)</f>
        <v>38428.25</v>
      </c>
      <c r="AN17" s="5">
        <f t="shared" si="15"/>
        <v>12809.42</v>
      </c>
      <c r="AO17" s="4">
        <f>ROUND(0.1634*'[1]Pension_ikketjenestemand'!$H19,2)</f>
        <v>39017.14</v>
      </c>
      <c r="AP17" s="5">
        <f t="shared" si="16"/>
        <v>13005.71</v>
      </c>
      <c r="AQ17" s="4">
        <f>ROUND(0.1634*'[1]Pension_ikketjenestemand'!$I19,2)</f>
        <v>39424.99</v>
      </c>
      <c r="AR17" s="5">
        <f t="shared" si="17"/>
        <v>13141.66</v>
      </c>
      <c r="AS17" s="4">
        <f>ROUND(0.1634*'[1]Pension_ikketjenestemand'!$J19,2)</f>
        <v>40013.56</v>
      </c>
      <c r="AT17" s="5">
        <f t="shared" si="18"/>
        <v>13337.85</v>
      </c>
      <c r="AU17" s="4">
        <f>ROUND(0.1634*'[1]Pension_ikketjenestemand'!$K19,2)</f>
        <v>40421.57</v>
      </c>
      <c r="AV17" s="5">
        <f t="shared" si="19"/>
        <v>13473.86</v>
      </c>
      <c r="AW17" s="35"/>
      <c r="AX17" s="35"/>
      <c r="AY17" s="35"/>
      <c r="AZ17" s="35"/>
      <c r="BA17" s="35"/>
      <c r="BB17" s="35"/>
      <c r="BC17" s="35"/>
      <c r="BD17" s="39"/>
      <c r="BE17" s="35"/>
      <c r="BF17" s="35"/>
      <c r="BG17" s="35"/>
      <c r="BH17" s="35"/>
      <c r="BI17" s="35"/>
      <c r="BJ17" s="35"/>
      <c r="BK17" s="35"/>
      <c r="BL17" s="35"/>
      <c r="BM17" s="35"/>
      <c r="BN17" s="34"/>
      <c r="BO17" s="39"/>
      <c r="BP17" s="35"/>
      <c r="BQ17" s="35"/>
      <c r="BR17" s="35"/>
      <c r="BS17" s="35"/>
      <c r="BT17" s="35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6"/>
      <c r="CI17" s="36"/>
      <c r="CJ17" s="36"/>
      <c r="CK17" s="36"/>
      <c r="CL17" s="36"/>
      <c r="CM17" s="36"/>
      <c r="CN17" s="36"/>
    </row>
    <row r="18" spans="1:92" ht="16.5" customHeight="1">
      <c r="A18" s="19">
        <v>12</v>
      </c>
      <c r="B18" s="41"/>
      <c r="C18" s="7">
        <f>ROUND(0.126*'[1]Pension_ikketjenestemand'!$G20,2)</f>
        <v>30140.21</v>
      </c>
      <c r="D18" s="5">
        <f t="shared" si="0"/>
        <v>10046.74</v>
      </c>
      <c r="E18" s="4">
        <f>ROUND(0.126*'[1]Pension_ikketjenestemand'!$H20,2)</f>
        <v>30605.53</v>
      </c>
      <c r="F18" s="5">
        <f t="shared" si="1"/>
        <v>10201.84</v>
      </c>
      <c r="G18" s="4">
        <f>ROUND(0.126*'[1]Pension_ikketjenestemand'!$I20,2)</f>
        <v>30927.83</v>
      </c>
      <c r="H18" s="5">
        <f t="shared" si="2"/>
        <v>10309.28</v>
      </c>
      <c r="I18" s="4">
        <f>ROUND(0.126*'[1]Pension_ikketjenestemand'!$J20,2)</f>
        <v>31393.4</v>
      </c>
      <c r="J18" s="5">
        <f t="shared" si="3"/>
        <v>10464.47</v>
      </c>
      <c r="K18" s="4">
        <f>ROUND(0.126*'[1]Pension_ikketjenestemand'!$K20,2)</f>
        <v>31715.59</v>
      </c>
      <c r="L18" s="5">
        <f t="shared" si="4"/>
        <v>10571.86</v>
      </c>
      <c r="M18" s="19">
        <v>12</v>
      </c>
      <c r="N18" s="41"/>
      <c r="O18" s="7">
        <f>ROUND(0.1337*'[1]Pension_ikketjenestemand'!$G20,2)</f>
        <v>31982.11</v>
      </c>
      <c r="P18" s="5">
        <f t="shared" si="5"/>
        <v>10660.7</v>
      </c>
      <c r="Q18" s="4">
        <f>ROUND(0.1337*'[1]Pension_ikketjenestemand'!$H20,2)</f>
        <v>32475.86</v>
      </c>
      <c r="R18" s="5">
        <f t="shared" si="6"/>
        <v>10825.29</v>
      </c>
      <c r="S18" s="4">
        <f>ROUND(0.1337*'[1]Pension_ikketjenestemand'!$I20,2)</f>
        <v>32817.87</v>
      </c>
      <c r="T18" s="5">
        <f t="shared" si="7"/>
        <v>10939.29</v>
      </c>
      <c r="U18" s="4">
        <f>ROUND(0.1337*'[1]Pension_ikketjenestemand'!$J20,2)</f>
        <v>33311.89</v>
      </c>
      <c r="V18" s="5">
        <f t="shared" si="8"/>
        <v>11103.96</v>
      </c>
      <c r="W18" s="4">
        <f>ROUND(0.1337*'[1]Pension_ikketjenestemand'!$K20,2)</f>
        <v>33653.76</v>
      </c>
      <c r="X18" s="5">
        <f t="shared" si="9"/>
        <v>11217.92</v>
      </c>
      <c r="Y18" s="19">
        <v>12</v>
      </c>
      <c r="Z18" s="41"/>
      <c r="AA18" s="7">
        <f>ROUND(0.152*'[1]Pension_ikketjenestemand'!$G20,2)</f>
        <v>36359.62</v>
      </c>
      <c r="AB18" s="5">
        <f t="shared" si="10"/>
        <v>12119.87</v>
      </c>
      <c r="AC18" s="4">
        <f>ROUND(0.152*'[1]Pension_ikketjenestemand'!$H20,2)</f>
        <v>36920.95</v>
      </c>
      <c r="AD18" s="5">
        <f t="shared" si="11"/>
        <v>12306.98</v>
      </c>
      <c r="AE18" s="4">
        <f>ROUND(0.152*'[1]Pension_ikketjenestemand'!$I20,2)</f>
        <v>37309.77</v>
      </c>
      <c r="AF18" s="5">
        <f t="shared" si="12"/>
        <v>12436.59</v>
      </c>
      <c r="AG18" s="4">
        <f>ROUND(0.152*'[1]Pension_ikketjenestemand'!$J20,2)</f>
        <v>37871.41</v>
      </c>
      <c r="AH18" s="5">
        <f t="shared" si="13"/>
        <v>12623.8</v>
      </c>
      <c r="AI18" s="4">
        <f>ROUND(0.152*'[1]Pension_ikketjenestemand'!$K20,2)</f>
        <v>38260.07</v>
      </c>
      <c r="AJ18" s="5">
        <f t="shared" si="14"/>
        <v>12753.36</v>
      </c>
      <c r="AK18" s="19">
        <v>12</v>
      </c>
      <c r="AL18" s="41"/>
      <c r="AM18" s="7">
        <f>ROUND(0.1634*'[1]Pension_ikketjenestemand'!$G20,2)</f>
        <v>39086.59</v>
      </c>
      <c r="AN18" s="5">
        <f t="shared" si="15"/>
        <v>13028.86</v>
      </c>
      <c r="AO18" s="4">
        <f>ROUND(0.1634*'[1]Pension_ikketjenestemand'!$H20,2)</f>
        <v>39690.02</v>
      </c>
      <c r="AP18" s="5">
        <f t="shared" si="16"/>
        <v>13230.01</v>
      </c>
      <c r="AQ18" s="4">
        <f>ROUND(0.1634*'[1]Pension_ikketjenestemand'!$I20,2)</f>
        <v>40108</v>
      </c>
      <c r="AR18" s="5">
        <f t="shared" si="17"/>
        <v>13369.33</v>
      </c>
      <c r="AS18" s="4">
        <f>ROUND(0.1634*'[1]Pension_ikketjenestemand'!$J20,2)</f>
        <v>40711.76</v>
      </c>
      <c r="AT18" s="5">
        <f t="shared" si="18"/>
        <v>13570.59</v>
      </c>
      <c r="AU18" s="4">
        <f>ROUND(0.1634*'[1]Pension_ikketjenestemand'!$K20,2)</f>
        <v>41129.58</v>
      </c>
      <c r="AV18" s="5">
        <f t="shared" si="19"/>
        <v>13709.86</v>
      </c>
      <c r="AW18" s="35"/>
      <c r="AX18" s="35"/>
      <c r="AY18" s="35"/>
      <c r="AZ18" s="35"/>
      <c r="BA18" s="35"/>
      <c r="BB18" s="35"/>
      <c r="BC18" s="35"/>
      <c r="BD18" s="39"/>
      <c r="BE18" s="35"/>
      <c r="BF18" s="35"/>
      <c r="BG18" s="35"/>
      <c r="BH18" s="35"/>
      <c r="BI18" s="35"/>
      <c r="BJ18" s="35"/>
      <c r="BK18" s="35"/>
      <c r="BL18" s="35"/>
      <c r="BM18" s="35"/>
      <c r="BN18" s="34"/>
      <c r="BO18" s="39"/>
      <c r="BP18" s="35"/>
      <c r="BQ18" s="35"/>
      <c r="BR18" s="35"/>
      <c r="BS18" s="35"/>
      <c r="BT18" s="35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6"/>
      <c r="CI18" s="36"/>
      <c r="CJ18" s="36"/>
      <c r="CK18" s="36"/>
      <c r="CL18" s="36"/>
      <c r="CM18" s="36"/>
      <c r="CN18" s="36"/>
    </row>
    <row r="19" spans="1:92" ht="16.5" customHeight="1">
      <c r="A19" s="19">
        <v>13</v>
      </c>
      <c r="B19" s="41"/>
      <c r="C19" s="7">
        <f>ROUND(0.126*'[1]Pension_ikketjenestemand'!$G21,2)</f>
        <v>30662.23</v>
      </c>
      <c r="D19" s="5">
        <f t="shared" si="0"/>
        <v>10220.74</v>
      </c>
      <c r="E19" s="4">
        <f>ROUND(0.126*'[1]Pension_ikketjenestemand'!$H21,2)</f>
        <v>31139.39</v>
      </c>
      <c r="F19" s="5">
        <f t="shared" si="1"/>
        <v>10379.8</v>
      </c>
      <c r="G19" s="4">
        <f>ROUND(0.126*'[1]Pension_ikketjenestemand'!$I21,2)</f>
        <v>31469.89</v>
      </c>
      <c r="H19" s="5">
        <f t="shared" si="2"/>
        <v>10489.96</v>
      </c>
      <c r="I19" s="4">
        <f>ROUND(0.126*'[1]Pension_ikketjenestemand'!$J21,2)</f>
        <v>31947.05</v>
      </c>
      <c r="J19" s="5">
        <f t="shared" si="3"/>
        <v>10649.02</v>
      </c>
      <c r="K19" s="4">
        <f>ROUND(0.126*'[1]Pension_ikketjenestemand'!$K21,2)</f>
        <v>32277.55</v>
      </c>
      <c r="L19" s="5">
        <f t="shared" si="4"/>
        <v>10759.18</v>
      </c>
      <c r="M19" s="19">
        <v>13</v>
      </c>
      <c r="N19" s="41"/>
      <c r="O19" s="7">
        <f>ROUND(0.1337*'[1]Pension_ikketjenestemand'!$G21,2)</f>
        <v>32536.03</v>
      </c>
      <c r="P19" s="5">
        <f t="shared" si="5"/>
        <v>10845.34</v>
      </c>
      <c r="Q19" s="4">
        <f>ROUND(0.1337*'[1]Pension_ikketjenestemand'!$H21,2)</f>
        <v>33042.35</v>
      </c>
      <c r="R19" s="5">
        <f t="shared" si="6"/>
        <v>11014.12</v>
      </c>
      <c r="S19" s="4">
        <f>ROUND(0.1337*'[1]Pension_ikketjenestemand'!$I21,2)</f>
        <v>33393.05</v>
      </c>
      <c r="T19" s="5">
        <f t="shared" si="7"/>
        <v>11131.02</v>
      </c>
      <c r="U19" s="4">
        <f>ROUND(0.1337*'[1]Pension_ikketjenestemand'!$J21,2)</f>
        <v>33899.37</v>
      </c>
      <c r="V19" s="5">
        <f t="shared" si="8"/>
        <v>11299.79</v>
      </c>
      <c r="W19" s="4">
        <f>ROUND(0.1337*'[1]Pension_ikketjenestemand'!$K21,2)</f>
        <v>34250.06</v>
      </c>
      <c r="X19" s="5">
        <f t="shared" si="9"/>
        <v>11416.69</v>
      </c>
      <c r="Y19" s="19">
        <v>13</v>
      </c>
      <c r="Z19" s="41"/>
      <c r="AA19" s="7">
        <f>ROUND(0.152*'[1]Pension_ikketjenestemand'!$G21,2)</f>
        <v>36989.35</v>
      </c>
      <c r="AB19" s="5">
        <f t="shared" si="10"/>
        <v>12329.78</v>
      </c>
      <c r="AC19" s="4">
        <f>ROUND(0.152*'[1]Pension_ikketjenestemand'!$H21,2)</f>
        <v>37564.98</v>
      </c>
      <c r="AD19" s="5">
        <f t="shared" si="11"/>
        <v>12521.66</v>
      </c>
      <c r="AE19" s="4">
        <f>ROUND(0.152*'[1]Pension_ikketjenestemand'!$I21,2)</f>
        <v>37963.67</v>
      </c>
      <c r="AF19" s="5">
        <f t="shared" si="12"/>
        <v>12654.56</v>
      </c>
      <c r="AG19" s="4">
        <f>ROUND(0.152*'[1]Pension_ikketjenestemand'!$J21,2)</f>
        <v>38539.3</v>
      </c>
      <c r="AH19" s="5">
        <f t="shared" si="13"/>
        <v>12846.43</v>
      </c>
      <c r="AI19" s="4">
        <f>ROUND(0.152*'[1]Pension_ikketjenestemand'!$K21,2)</f>
        <v>38937.99</v>
      </c>
      <c r="AJ19" s="5">
        <f t="shared" si="14"/>
        <v>12979.33</v>
      </c>
      <c r="AK19" s="19">
        <v>13</v>
      </c>
      <c r="AL19" s="41"/>
      <c r="AM19" s="7">
        <f>ROUND(0.1634*'[1]Pension_ikketjenestemand'!$G21,2)</f>
        <v>39763.55</v>
      </c>
      <c r="AN19" s="5">
        <f t="shared" si="15"/>
        <v>13254.52</v>
      </c>
      <c r="AO19" s="4">
        <f>ROUND(0.1634*'[1]Pension_ikketjenestemand'!$H21,2)</f>
        <v>40382.35</v>
      </c>
      <c r="AP19" s="5">
        <f t="shared" si="16"/>
        <v>13460.78</v>
      </c>
      <c r="AQ19" s="4">
        <f>ROUND(0.1634*'[1]Pension_ikketjenestemand'!$I21,2)</f>
        <v>40810.95</v>
      </c>
      <c r="AR19" s="5">
        <f t="shared" si="17"/>
        <v>13603.65</v>
      </c>
      <c r="AS19" s="4">
        <f>ROUND(0.1634*'[1]Pension_ikketjenestemand'!$J21,2)</f>
        <v>41429.74</v>
      </c>
      <c r="AT19" s="5">
        <f t="shared" si="18"/>
        <v>13809.91</v>
      </c>
      <c r="AU19" s="4">
        <f>ROUND(0.1634*'[1]Pension_ikketjenestemand'!$K21,2)</f>
        <v>41858.34</v>
      </c>
      <c r="AV19" s="5">
        <f t="shared" si="19"/>
        <v>13952.78</v>
      </c>
      <c r="AW19" s="35"/>
      <c r="AX19" s="35"/>
      <c r="AY19" s="35"/>
      <c r="AZ19" s="35"/>
      <c r="BA19" s="35"/>
      <c r="BB19" s="35"/>
      <c r="BC19" s="35"/>
      <c r="BD19" s="39"/>
      <c r="BE19" s="35"/>
      <c r="BF19" s="35"/>
      <c r="BG19" s="35"/>
      <c r="BH19" s="35"/>
      <c r="BI19" s="35"/>
      <c r="BJ19" s="35"/>
      <c r="BK19" s="35"/>
      <c r="BL19" s="35"/>
      <c r="BM19" s="35"/>
      <c r="BN19" s="34"/>
      <c r="BO19" s="39"/>
      <c r="BP19" s="35"/>
      <c r="BQ19" s="35"/>
      <c r="BR19" s="35"/>
      <c r="BS19" s="35"/>
      <c r="BT19" s="35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6"/>
      <c r="CI19" s="36"/>
      <c r="CJ19" s="36"/>
      <c r="CK19" s="36"/>
      <c r="CL19" s="36"/>
      <c r="CM19" s="36"/>
      <c r="CN19" s="36"/>
    </row>
    <row r="20" spans="1:92" ht="16.5" customHeight="1">
      <c r="A20" s="19">
        <v>14</v>
      </c>
      <c r="B20" s="41"/>
      <c r="C20" s="7">
        <f>ROUND(0.126*'[1]Pension_ikketjenestemand'!$G22,2)</f>
        <v>31198.73</v>
      </c>
      <c r="D20" s="5">
        <f t="shared" si="0"/>
        <v>10399.58</v>
      </c>
      <c r="E20" s="4">
        <f>ROUND(0.126*'[1]Pension_ikketjenestemand'!$H22,2)</f>
        <v>31687.87</v>
      </c>
      <c r="F20" s="5">
        <f t="shared" si="1"/>
        <v>10562.62</v>
      </c>
      <c r="G20" s="4">
        <f>ROUND(0.126*'[1]Pension_ikketjenestemand'!$I22,2)</f>
        <v>32026.55</v>
      </c>
      <c r="H20" s="5">
        <f t="shared" si="2"/>
        <v>10675.52</v>
      </c>
      <c r="I20" s="4">
        <f>ROUND(0.126*'[1]Pension_ikketjenestemand'!$J22,2)</f>
        <v>32515.94</v>
      </c>
      <c r="J20" s="5">
        <f t="shared" si="3"/>
        <v>10838.65</v>
      </c>
      <c r="K20" s="4">
        <f>ROUND(0.126*'[1]Pension_ikketjenestemand'!$K22,2)</f>
        <v>32854.63</v>
      </c>
      <c r="L20" s="5">
        <f t="shared" si="4"/>
        <v>10951.54</v>
      </c>
      <c r="M20" s="19">
        <v>14</v>
      </c>
      <c r="N20" s="41"/>
      <c r="O20" s="7">
        <f>ROUND(0.1337*'[1]Pension_ikketjenestemand'!$G22,2)</f>
        <v>33105.32</v>
      </c>
      <c r="P20" s="5">
        <f t="shared" si="5"/>
        <v>11035.11</v>
      </c>
      <c r="Q20" s="4">
        <f>ROUND(0.1337*'[1]Pension_ikketjenestemand'!$H22,2)</f>
        <v>33624.35</v>
      </c>
      <c r="R20" s="5">
        <f t="shared" si="6"/>
        <v>11208.12</v>
      </c>
      <c r="S20" s="4">
        <f>ROUND(0.1337*'[1]Pension_ikketjenestemand'!$I22,2)</f>
        <v>33983.73</v>
      </c>
      <c r="T20" s="5">
        <f t="shared" si="7"/>
        <v>11327.91</v>
      </c>
      <c r="U20" s="4">
        <f>ROUND(0.1337*'[1]Pension_ikketjenestemand'!$J22,2)</f>
        <v>34503.02</v>
      </c>
      <c r="V20" s="5">
        <f t="shared" si="8"/>
        <v>11501.01</v>
      </c>
      <c r="W20" s="4">
        <f>ROUND(0.1337*'[1]Pension_ikketjenestemand'!$K22,2)</f>
        <v>34862.41</v>
      </c>
      <c r="X20" s="5">
        <f t="shared" si="9"/>
        <v>11620.8</v>
      </c>
      <c r="Y20" s="19">
        <v>14</v>
      </c>
      <c r="Z20" s="41"/>
      <c r="AA20" s="7">
        <f>ROUND(0.152*'[1]Pension_ikketjenestemand'!$G22,2)</f>
        <v>37636.57</v>
      </c>
      <c r="AB20" s="5">
        <f t="shared" si="10"/>
        <v>12545.52</v>
      </c>
      <c r="AC20" s="4">
        <f>ROUND(0.152*'[1]Pension_ikketjenestemand'!$H22,2)</f>
        <v>38226.63</v>
      </c>
      <c r="AD20" s="5">
        <f t="shared" si="11"/>
        <v>12742.21</v>
      </c>
      <c r="AE20" s="4">
        <f>ROUND(0.152*'[1]Pension_ikketjenestemand'!$I22,2)</f>
        <v>38635.21</v>
      </c>
      <c r="AF20" s="5">
        <f t="shared" si="12"/>
        <v>12878.4</v>
      </c>
      <c r="AG20" s="4">
        <f>ROUND(0.152*'[1]Pension_ikketjenestemand'!$J22,2)</f>
        <v>39225.58</v>
      </c>
      <c r="AH20" s="5">
        <f t="shared" si="13"/>
        <v>13075.19</v>
      </c>
      <c r="AI20" s="4">
        <f>ROUND(0.152*'[1]Pension_ikketjenestemand'!$K22,2)</f>
        <v>39634.15</v>
      </c>
      <c r="AJ20" s="5">
        <f t="shared" si="14"/>
        <v>13211.38</v>
      </c>
      <c r="AK20" s="19">
        <v>14</v>
      </c>
      <c r="AL20" s="41"/>
      <c r="AM20" s="7">
        <f>ROUND(0.1634*'[1]Pension_ikketjenestemand'!$G22,2)</f>
        <v>40459.31</v>
      </c>
      <c r="AN20" s="5">
        <f t="shared" si="15"/>
        <v>13486.44</v>
      </c>
      <c r="AO20" s="4">
        <f>ROUND(0.1634*'[1]Pension_ikketjenestemand'!$H22,2)</f>
        <v>41093.63</v>
      </c>
      <c r="AP20" s="5">
        <f t="shared" si="16"/>
        <v>13697.88</v>
      </c>
      <c r="AQ20" s="4">
        <f>ROUND(0.1634*'[1]Pension_ikketjenestemand'!$I22,2)</f>
        <v>41532.85</v>
      </c>
      <c r="AR20" s="5">
        <f t="shared" si="17"/>
        <v>13844.28</v>
      </c>
      <c r="AS20" s="4">
        <f>ROUND(0.1634*'[1]Pension_ikketjenestemand'!$J22,2)</f>
        <v>42167.49</v>
      </c>
      <c r="AT20" s="5">
        <f t="shared" si="18"/>
        <v>14055.83</v>
      </c>
      <c r="AU20" s="4">
        <f>ROUND(0.1634*'[1]Pension_ikketjenestemand'!$K22,2)</f>
        <v>42606.71</v>
      </c>
      <c r="AV20" s="5">
        <f t="shared" si="19"/>
        <v>14202.24</v>
      </c>
      <c r="AW20" s="35"/>
      <c r="AX20" s="35"/>
      <c r="AY20" s="35"/>
      <c r="AZ20" s="35"/>
      <c r="BA20" s="35"/>
      <c r="BB20" s="35"/>
      <c r="BC20" s="35"/>
      <c r="BD20" s="39"/>
      <c r="BE20" s="35"/>
      <c r="BF20" s="35"/>
      <c r="BG20" s="35"/>
      <c r="BH20" s="35"/>
      <c r="BI20" s="35"/>
      <c r="BJ20" s="35"/>
      <c r="BK20" s="35"/>
      <c r="BL20" s="35"/>
      <c r="BM20" s="35"/>
      <c r="BN20" s="34"/>
      <c r="BO20" s="39"/>
      <c r="BP20" s="35"/>
      <c r="BQ20" s="35"/>
      <c r="BR20" s="35"/>
      <c r="BS20" s="35"/>
      <c r="BT20" s="35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6"/>
      <c r="CI20" s="36"/>
      <c r="CJ20" s="36"/>
      <c r="CK20" s="36"/>
      <c r="CL20" s="36"/>
      <c r="CM20" s="36"/>
      <c r="CN20" s="36"/>
    </row>
    <row r="21" spans="1:92" ht="16.5" customHeight="1">
      <c r="A21" s="20">
        <v>15</v>
      </c>
      <c r="B21" s="41"/>
      <c r="C21" s="21">
        <f>ROUND(0.126*'[1]Pension_ikketjenestemand'!$G23,2)</f>
        <v>31728.44</v>
      </c>
      <c r="D21" s="6">
        <f t="shared" si="0"/>
        <v>10576.15</v>
      </c>
      <c r="E21" s="43">
        <f>ROUND(0.126*'[1]Pension_ikketjenestemand'!$H23,2)</f>
        <v>32229.92</v>
      </c>
      <c r="F21" s="6">
        <f t="shared" si="1"/>
        <v>10743.31</v>
      </c>
      <c r="G21" s="43">
        <f>ROUND(0.126*'[1]Pension_ikketjenestemand'!$I23,2)</f>
        <v>32577.3</v>
      </c>
      <c r="H21" s="6">
        <f t="shared" si="2"/>
        <v>10859.1</v>
      </c>
      <c r="I21" s="43">
        <f>ROUND(0.126*'[1]Pension_ikketjenestemand'!$J23,2)</f>
        <v>33078.65</v>
      </c>
      <c r="J21" s="6">
        <f t="shared" si="3"/>
        <v>11026.22</v>
      </c>
      <c r="K21" s="43">
        <f>ROUND(0.126*'[1]Pension_ikketjenestemand'!$K23,2)</f>
        <v>33426.04</v>
      </c>
      <c r="L21" s="6">
        <f t="shared" si="4"/>
        <v>11142.01</v>
      </c>
      <c r="M21" s="20">
        <v>15</v>
      </c>
      <c r="N21" s="41"/>
      <c r="O21" s="21">
        <f>ROUND(0.1337*'[1]Pension_ikketjenestemand'!$G23,2)</f>
        <v>33667.4</v>
      </c>
      <c r="P21" s="6">
        <f t="shared" si="5"/>
        <v>11222.47</v>
      </c>
      <c r="Q21" s="43">
        <f>ROUND(0.1337*'[1]Pension_ikketjenestemand'!$H23,2)</f>
        <v>34199.52</v>
      </c>
      <c r="R21" s="6">
        <f t="shared" si="6"/>
        <v>11399.84</v>
      </c>
      <c r="S21" s="43">
        <f>ROUND(0.1337*'[1]Pension_ikketjenestemand'!$I23,2)</f>
        <v>34568.14</v>
      </c>
      <c r="T21" s="6">
        <f t="shared" si="7"/>
        <v>11522.71</v>
      </c>
      <c r="U21" s="43">
        <f>ROUND(0.1337*'[1]Pension_ikketjenestemand'!$J23,2)</f>
        <v>35100.13</v>
      </c>
      <c r="V21" s="6">
        <f t="shared" si="8"/>
        <v>11700.04</v>
      </c>
      <c r="W21" s="43">
        <f>ROUND(0.1337*'[1]Pension_ikketjenestemand'!$K23,2)</f>
        <v>35468.74</v>
      </c>
      <c r="X21" s="6">
        <f t="shared" si="9"/>
        <v>11822.91</v>
      </c>
      <c r="Y21" s="20">
        <v>15</v>
      </c>
      <c r="Z21" s="41"/>
      <c r="AA21" s="21">
        <f>ROUND(0.152*'[1]Pension_ikketjenestemand'!$G23,2)</f>
        <v>38275.58</v>
      </c>
      <c r="AB21" s="6">
        <f t="shared" si="10"/>
        <v>12758.53</v>
      </c>
      <c r="AC21" s="43">
        <f>ROUND(0.152*'[1]Pension_ikketjenestemand'!$H23,2)</f>
        <v>38880.54</v>
      </c>
      <c r="AD21" s="6">
        <f t="shared" si="11"/>
        <v>12960.18</v>
      </c>
      <c r="AE21" s="43">
        <f>ROUND(0.152*'[1]Pension_ikketjenestemand'!$I23,2)</f>
        <v>39299.6</v>
      </c>
      <c r="AF21" s="6">
        <f t="shared" si="12"/>
        <v>13099.87</v>
      </c>
      <c r="AG21" s="43">
        <f>ROUND(0.152*'[1]Pension_ikketjenestemand'!$J23,2)</f>
        <v>39904.41</v>
      </c>
      <c r="AH21" s="6">
        <f t="shared" si="13"/>
        <v>13301.47</v>
      </c>
      <c r="AI21" s="43">
        <f>ROUND(0.152*'[1]Pension_ikketjenestemand'!$K23,2)</f>
        <v>40323.47</v>
      </c>
      <c r="AJ21" s="6">
        <f t="shared" si="14"/>
        <v>13441.16</v>
      </c>
      <c r="AK21" s="20">
        <v>15</v>
      </c>
      <c r="AL21" s="41"/>
      <c r="AM21" s="21">
        <f>ROUND(0.1634*'[1]Pension_ikketjenestemand'!$G23,2)</f>
        <v>41146.24</v>
      </c>
      <c r="AN21" s="6">
        <f t="shared" si="15"/>
        <v>13715.41</v>
      </c>
      <c r="AO21" s="43">
        <f>ROUND(0.1634*'[1]Pension_ikketjenestemand'!$H23,2)</f>
        <v>41796.58</v>
      </c>
      <c r="AP21" s="6">
        <f t="shared" si="16"/>
        <v>13932.19</v>
      </c>
      <c r="AQ21" s="43">
        <f>ROUND(0.1634*'[1]Pension_ikketjenestemand'!$I23,2)</f>
        <v>42247.07</v>
      </c>
      <c r="AR21" s="6">
        <f t="shared" si="17"/>
        <v>14082.36</v>
      </c>
      <c r="AS21" s="43">
        <f>ROUND(0.1634*'[1]Pension_ikketjenestemand'!$J23,2)</f>
        <v>42897.24</v>
      </c>
      <c r="AT21" s="6">
        <f t="shared" si="18"/>
        <v>14299.08</v>
      </c>
      <c r="AU21" s="43">
        <f>ROUND(0.1634*'[1]Pension_ikketjenestemand'!$K23,2)</f>
        <v>43347.73</v>
      </c>
      <c r="AV21" s="6">
        <f t="shared" si="19"/>
        <v>14449.24</v>
      </c>
      <c r="AW21" s="35"/>
      <c r="AX21" s="35"/>
      <c r="AY21" s="35"/>
      <c r="AZ21" s="35"/>
      <c r="BA21" s="35"/>
      <c r="BB21" s="35"/>
      <c r="BC21" s="35"/>
      <c r="BD21" s="39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9"/>
      <c r="BP21" s="35"/>
      <c r="BQ21" s="35"/>
      <c r="BR21" s="35"/>
      <c r="BS21" s="35"/>
      <c r="BT21" s="35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6"/>
      <c r="CI21" s="36"/>
      <c r="CJ21" s="36"/>
      <c r="CK21" s="36"/>
      <c r="CL21" s="36"/>
      <c r="CM21" s="36"/>
      <c r="CN21" s="36"/>
    </row>
    <row r="22" spans="1:92" ht="16.5" customHeight="1">
      <c r="A22" s="18">
        <v>16</v>
      </c>
      <c r="B22" s="41"/>
      <c r="C22" s="7">
        <f>ROUND(0.126*'[1]Pension_ikketjenestemand'!$G24,2)</f>
        <v>32270.74</v>
      </c>
      <c r="D22" s="5">
        <f t="shared" si="0"/>
        <v>10756.91</v>
      </c>
      <c r="E22" s="4">
        <f>ROUND(0.126*'[1]Pension_ikketjenestemand'!$H24,2)</f>
        <v>32784.95</v>
      </c>
      <c r="F22" s="5">
        <f t="shared" si="1"/>
        <v>10928.32</v>
      </c>
      <c r="G22" s="4">
        <f>ROUND(0.126*'[1]Pension_ikketjenestemand'!$I24,2)</f>
        <v>33140.9</v>
      </c>
      <c r="H22" s="5">
        <f t="shared" si="2"/>
        <v>11046.97</v>
      </c>
      <c r="I22" s="4">
        <f>ROUND(0.126*'[1]Pension_ikketjenestemand'!$J24,2)</f>
        <v>33655.1</v>
      </c>
      <c r="J22" s="5">
        <f t="shared" si="3"/>
        <v>11218.37</v>
      </c>
      <c r="K22" s="4">
        <f>ROUND(0.126*'[1]Pension_ikketjenestemand'!$K24,2)</f>
        <v>34011.18</v>
      </c>
      <c r="L22" s="5">
        <f t="shared" si="4"/>
        <v>11337.06</v>
      </c>
      <c r="M22" s="18">
        <v>16</v>
      </c>
      <c r="N22" s="41"/>
      <c r="O22" s="7">
        <f>ROUND(0.1337*'[1]Pension_ikketjenestemand'!$G24,2)</f>
        <v>34242.84</v>
      </c>
      <c r="P22" s="5">
        <f t="shared" si="5"/>
        <v>11414.28</v>
      </c>
      <c r="Q22" s="4">
        <f>ROUND(0.1337*'[1]Pension_ikketjenestemand'!$H24,2)</f>
        <v>34788.47</v>
      </c>
      <c r="R22" s="5">
        <f t="shared" si="6"/>
        <v>11596.16</v>
      </c>
      <c r="S22" s="4">
        <f>ROUND(0.1337*'[1]Pension_ikketjenestemand'!$I24,2)</f>
        <v>35166.18</v>
      </c>
      <c r="T22" s="5">
        <f t="shared" si="7"/>
        <v>11722.06</v>
      </c>
      <c r="U22" s="4">
        <f>ROUND(0.1337*'[1]Pension_ikketjenestemand'!$J24,2)</f>
        <v>35711.8</v>
      </c>
      <c r="V22" s="5">
        <f t="shared" si="8"/>
        <v>11903.93</v>
      </c>
      <c r="W22" s="4">
        <f>ROUND(0.1337*'[1]Pension_ikketjenestemand'!$K24,2)</f>
        <v>36089.64</v>
      </c>
      <c r="X22" s="5">
        <f t="shared" si="9"/>
        <v>12029.88</v>
      </c>
      <c r="Y22" s="18">
        <v>16</v>
      </c>
      <c r="Z22" s="41"/>
      <c r="AA22" s="7">
        <f>ROUND(0.152*'[1]Pension_ikketjenestemand'!$G24,2)</f>
        <v>38929.78</v>
      </c>
      <c r="AB22" s="5">
        <f t="shared" si="10"/>
        <v>12976.59</v>
      </c>
      <c r="AC22" s="4">
        <f>ROUND(0.152*'[1]Pension_ikketjenestemand'!$H24,2)</f>
        <v>39550.1</v>
      </c>
      <c r="AD22" s="5">
        <f t="shared" si="11"/>
        <v>13183.37</v>
      </c>
      <c r="AE22" s="4">
        <f>ROUND(0.152*'[1]Pension_ikketjenestemand'!$I24,2)</f>
        <v>39979.5</v>
      </c>
      <c r="AF22" s="5">
        <f t="shared" si="12"/>
        <v>13326.5</v>
      </c>
      <c r="AG22" s="4">
        <f>ROUND(0.152*'[1]Pension_ikketjenestemand'!$J24,2)</f>
        <v>40599.81</v>
      </c>
      <c r="AH22" s="5">
        <f t="shared" si="13"/>
        <v>13533.27</v>
      </c>
      <c r="AI22" s="4">
        <f>ROUND(0.152*'[1]Pension_ikketjenestemand'!$K24,2)</f>
        <v>41029.36</v>
      </c>
      <c r="AJ22" s="5">
        <f t="shared" si="14"/>
        <v>13676.45</v>
      </c>
      <c r="AK22" s="18">
        <v>16</v>
      </c>
      <c r="AL22" s="41"/>
      <c r="AM22" s="7">
        <f>ROUND(0.1634*'[1]Pension_ikketjenestemand'!$G24,2)</f>
        <v>41849.52</v>
      </c>
      <c r="AN22" s="5">
        <f t="shared" si="15"/>
        <v>13949.84</v>
      </c>
      <c r="AO22" s="4">
        <f>ROUND(0.1634*'[1]Pension_ikketjenestemand'!$H24,2)</f>
        <v>42516.35</v>
      </c>
      <c r="AP22" s="5">
        <f t="shared" si="16"/>
        <v>14172.12</v>
      </c>
      <c r="AQ22" s="4">
        <f>ROUND(0.1634*'[1]Pension_ikketjenestemand'!$I24,2)</f>
        <v>42977.96</v>
      </c>
      <c r="AR22" s="5">
        <f t="shared" si="17"/>
        <v>14325.99</v>
      </c>
      <c r="AS22" s="4">
        <f>ROUND(0.1634*'[1]Pension_ikketjenestemand'!$J24,2)</f>
        <v>43644.79</v>
      </c>
      <c r="AT22" s="5">
        <f t="shared" si="18"/>
        <v>14548.26</v>
      </c>
      <c r="AU22" s="4">
        <f>ROUND(0.1634*'[1]Pension_ikketjenestemand'!$K24,2)</f>
        <v>44106.56</v>
      </c>
      <c r="AV22" s="5">
        <f t="shared" si="19"/>
        <v>14702.19</v>
      </c>
      <c r="AW22" s="35"/>
      <c r="AX22" s="35"/>
      <c r="AY22" s="35"/>
      <c r="AZ22" s="35"/>
      <c r="BA22" s="35"/>
      <c r="BB22" s="35"/>
      <c r="BC22" s="35"/>
      <c r="BD22" s="39"/>
      <c r="BE22" s="35"/>
      <c r="BF22" s="35"/>
      <c r="BG22" s="35"/>
      <c r="BH22" s="35"/>
      <c r="BI22" s="35"/>
      <c r="BJ22" s="35"/>
      <c r="BK22" s="35"/>
      <c r="BL22" s="35"/>
      <c r="BM22" s="35"/>
      <c r="BN22" s="34"/>
      <c r="BO22" s="39"/>
      <c r="BP22" s="35"/>
      <c r="BQ22" s="35"/>
      <c r="BR22" s="35"/>
      <c r="BS22" s="35"/>
      <c r="BT22" s="35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6"/>
      <c r="CI22" s="36"/>
      <c r="CJ22" s="36"/>
      <c r="CK22" s="36"/>
      <c r="CL22" s="36"/>
      <c r="CM22" s="36"/>
      <c r="CN22" s="36"/>
    </row>
    <row r="23" spans="1:92" ht="16.5" customHeight="1">
      <c r="A23" s="19">
        <v>17</v>
      </c>
      <c r="B23" s="41"/>
      <c r="C23" s="7">
        <f>ROUND(0.126*'[1]Pension_ikketjenestemand'!$G25,2)</f>
        <v>32721.19</v>
      </c>
      <c r="D23" s="5">
        <f t="shared" si="0"/>
        <v>10907.06</v>
      </c>
      <c r="E23" s="4">
        <f>ROUND(0.126*'[1]Pension_ikketjenestemand'!$H25,2)</f>
        <v>33250.77</v>
      </c>
      <c r="F23" s="5">
        <f t="shared" si="1"/>
        <v>11083.59</v>
      </c>
      <c r="G23" s="4">
        <f>ROUND(0.126*'[1]Pension_ikketjenestemand'!$I25,2)</f>
        <v>33617.68</v>
      </c>
      <c r="H23" s="5">
        <f t="shared" si="2"/>
        <v>11205.89</v>
      </c>
      <c r="I23" s="4">
        <f>ROUND(0.126*'[1]Pension_ikketjenestemand'!$J25,2)</f>
        <v>34147.51</v>
      </c>
      <c r="J23" s="5">
        <f t="shared" si="3"/>
        <v>11382.5</v>
      </c>
      <c r="K23" s="4">
        <f>ROUND(0.126*'[1]Pension_ikketjenestemand'!$K25,2)</f>
        <v>34514.05</v>
      </c>
      <c r="L23" s="5">
        <f t="shared" si="4"/>
        <v>11504.68</v>
      </c>
      <c r="M23" s="19">
        <v>17</v>
      </c>
      <c r="N23" s="41"/>
      <c r="O23" s="7">
        <f>ROUND(0.1337*'[1]Pension_ikketjenestemand'!$G25,2)</f>
        <v>34720.82</v>
      </c>
      <c r="P23" s="5">
        <f t="shared" si="5"/>
        <v>11573.61</v>
      </c>
      <c r="Q23" s="4">
        <f>ROUND(0.1337*'[1]Pension_ikketjenestemand'!$H25,2)</f>
        <v>35282.76</v>
      </c>
      <c r="R23" s="5">
        <f t="shared" si="6"/>
        <v>11760.92</v>
      </c>
      <c r="S23" s="4">
        <f>ROUND(0.1337*'[1]Pension_ikketjenestemand'!$I25,2)</f>
        <v>35672.1</v>
      </c>
      <c r="T23" s="5">
        <f t="shared" si="7"/>
        <v>11890.7</v>
      </c>
      <c r="U23" s="4">
        <f>ROUND(0.1337*'[1]Pension_ikketjenestemand'!$J25,2)</f>
        <v>36234.3</v>
      </c>
      <c r="V23" s="5">
        <f t="shared" si="8"/>
        <v>12078.1</v>
      </c>
      <c r="W23" s="4">
        <f>ROUND(0.1337*'[1]Pension_ikketjenestemand'!$K25,2)</f>
        <v>36623.24</v>
      </c>
      <c r="X23" s="5">
        <f t="shared" si="9"/>
        <v>12207.75</v>
      </c>
      <c r="Y23" s="19">
        <v>17</v>
      </c>
      <c r="Z23" s="41"/>
      <c r="AA23" s="7">
        <f>ROUND(0.152*'[1]Pension_ikketjenestemand'!$G25,2)</f>
        <v>39473.18</v>
      </c>
      <c r="AB23" s="5">
        <f t="shared" si="10"/>
        <v>13157.73</v>
      </c>
      <c r="AC23" s="4">
        <f>ROUND(0.152*'[1]Pension_ikketjenestemand'!$H25,2)</f>
        <v>40112.04</v>
      </c>
      <c r="AD23" s="5">
        <f t="shared" si="11"/>
        <v>13370.68</v>
      </c>
      <c r="AE23" s="4">
        <f>ROUND(0.152*'[1]Pension_ikketjenestemand'!$I25,2)</f>
        <v>40554.66</v>
      </c>
      <c r="AF23" s="5">
        <f t="shared" si="12"/>
        <v>13518.22</v>
      </c>
      <c r="AG23" s="4">
        <f>ROUND(0.152*'[1]Pension_ikketjenestemand'!$J25,2)</f>
        <v>41193.82</v>
      </c>
      <c r="AH23" s="5">
        <f t="shared" si="13"/>
        <v>13731.27</v>
      </c>
      <c r="AI23" s="4">
        <f>ROUND(0.152*'[1]Pension_ikketjenestemand'!$K25,2)</f>
        <v>41635.99</v>
      </c>
      <c r="AJ23" s="5">
        <f t="shared" si="14"/>
        <v>13878.66</v>
      </c>
      <c r="AK23" s="19">
        <v>17</v>
      </c>
      <c r="AL23" s="41"/>
      <c r="AM23" s="7">
        <f>ROUND(0.1634*'[1]Pension_ikketjenestemand'!$G25,2)</f>
        <v>42433.67</v>
      </c>
      <c r="AN23" s="5">
        <f t="shared" si="15"/>
        <v>14144.56</v>
      </c>
      <c r="AO23" s="4">
        <f>ROUND(0.1634*'[1]Pension_ikketjenestemand'!$H25,2)</f>
        <v>43120.44</v>
      </c>
      <c r="AP23" s="5">
        <f t="shared" si="16"/>
        <v>14373.48</v>
      </c>
      <c r="AQ23" s="4">
        <f>ROUND(0.1634*'[1]Pension_ikketjenestemand'!$I25,2)</f>
        <v>43596.26</v>
      </c>
      <c r="AR23" s="5">
        <f t="shared" si="17"/>
        <v>14532.09</v>
      </c>
      <c r="AS23" s="4">
        <f>ROUND(0.1634*'[1]Pension_ikketjenestemand'!$J25,2)</f>
        <v>44283.36</v>
      </c>
      <c r="AT23" s="5">
        <f t="shared" si="18"/>
        <v>14761.12</v>
      </c>
      <c r="AU23" s="4">
        <f>ROUND(0.1634*'[1]Pension_ikketjenestemand'!$K25,2)</f>
        <v>44758.69</v>
      </c>
      <c r="AV23" s="5">
        <f t="shared" si="19"/>
        <v>14919.56</v>
      </c>
      <c r="AW23" s="35"/>
      <c r="AX23" s="35"/>
      <c r="AY23" s="35"/>
      <c r="AZ23" s="35"/>
      <c r="BA23" s="35"/>
      <c r="BB23" s="35"/>
      <c r="BC23" s="35"/>
      <c r="BD23" s="39"/>
      <c r="BE23" s="35"/>
      <c r="BF23" s="35"/>
      <c r="BG23" s="35"/>
      <c r="BH23" s="35"/>
      <c r="BI23" s="35"/>
      <c r="BJ23" s="35"/>
      <c r="BK23" s="35"/>
      <c r="BL23" s="35"/>
      <c r="BM23" s="35"/>
      <c r="BN23" s="34"/>
      <c r="BO23" s="39"/>
      <c r="BP23" s="35"/>
      <c r="BQ23" s="35"/>
      <c r="BR23" s="35"/>
      <c r="BS23" s="35"/>
      <c r="BT23" s="35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6"/>
      <c r="CI23" s="36"/>
      <c r="CJ23" s="36"/>
      <c r="CK23" s="36"/>
      <c r="CL23" s="36"/>
      <c r="CM23" s="36"/>
      <c r="CN23" s="36"/>
    </row>
    <row r="24" spans="1:92" ht="16.5" customHeight="1">
      <c r="A24" s="19">
        <v>18</v>
      </c>
      <c r="B24" s="41"/>
      <c r="C24" s="7">
        <f>ROUND(0.126*'[1]Pension_ikketjenestemand'!$G26,2)</f>
        <v>33321.96</v>
      </c>
      <c r="D24" s="5">
        <f t="shared" si="0"/>
        <v>11107.32</v>
      </c>
      <c r="E24" s="4">
        <f>ROUND(0.126*'[1]Pension_ikketjenestemand'!$H26,2)</f>
        <v>33865.02</v>
      </c>
      <c r="F24" s="5">
        <f t="shared" si="1"/>
        <v>11288.34</v>
      </c>
      <c r="G24" s="4">
        <f>ROUND(0.126*'[1]Pension_ikketjenestemand'!$I26,2)</f>
        <v>34241.13</v>
      </c>
      <c r="H24" s="5">
        <f t="shared" si="2"/>
        <v>11413.71</v>
      </c>
      <c r="I24" s="4">
        <f>ROUND(0.126*'[1]Pension_ikketjenestemand'!$J26,2)</f>
        <v>34784.32</v>
      </c>
      <c r="J24" s="5">
        <f t="shared" si="3"/>
        <v>11594.77</v>
      </c>
      <c r="K24" s="4">
        <f>ROUND(0.126*'[1]Pension_ikketjenestemand'!$K26,2)</f>
        <v>35160.3</v>
      </c>
      <c r="L24" s="5">
        <f t="shared" si="4"/>
        <v>11720.1</v>
      </c>
      <c r="M24" s="19">
        <v>18</v>
      </c>
      <c r="N24" s="41"/>
      <c r="O24" s="7">
        <f>ROUND(0.1337*'[1]Pension_ikketjenestemand'!$G26,2)</f>
        <v>35358.3</v>
      </c>
      <c r="P24" s="5">
        <f t="shared" si="5"/>
        <v>11786.1</v>
      </c>
      <c r="Q24" s="4">
        <f>ROUND(0.1337*'[1]Pension_ikketjenestemand'!$H26,2)</f>
        <v>35934.55</v>
      </c>
      <c r="R24" s="5">
        <f t="shared" si="6"/>
        <v>11978.18</v>
      </c>
      <c r="S24" s="4">
        <f>ROUND(0.1337*'[1]Pension_ikketjenestemand'!$I26,2)</f>
        <v>36333.64</v>
      </c>
      <c r="T24" s="5">
        <f t="shared" si="7"/>
        <v>12111.21</v>
      </c>
      <c r="U24" s="4">
        <f>ROUND(0.1337*'[1]Pension_ikketjenestemand'!$J26,2)</f>
        <v>36910.02</v>
      </c>
      <c r="V24" s="5">
        <f t="shared" si="8"/>
        <v>12303.34</v>
      </c>
      <c r="W24" s="4">
        <f>ROUND(0.1337*'[1]Pension_ikketjenestemand'!$K26,2)</f>
        <v>37308.99</v>
      </c>
      <c r="X24" s="5">
        <f t="shared" si="9"/>
        <v>12436.33</v>
      </c>
      <c r="Y24" s="19">
        <v>18</v>
      </c>
      <c r="Z24" s="41"/>
      <c r="AA24" s="7">
        <f>ROUND(0.152*'[1]Pension_ikketjenestemand'!$G26,2)</f>
        <v>40197.92</v>
      </c>
      <c r="AB24" s="5">
        <f t="shared" si="10"/>
        <v>13399.31</v>
      </c>
      <c r="AC24" s="4">
        <f>ROUND(0.152*'[1]Pension_ikketjenestemand'!$H26,2)</f>
        <v>40853.04</v>
      </c>
      <c r="AD24" s="5">
        <f t="shared" si="11"/>
        <v>13617.68</v>
      </c>
      <c r="AE24" s="4">
        <f>ROUND(0.152*'[1]Pension_ikketjenestemand'!$I26,2)</f>
        <v>41306.76</v>
      </c>
      <c r="AF24" s="5">
        <f t="shared" si="12"/>
        <v>13768.92</v>
      </c>
      <c r="AG24" s="4">
        <f>ROUND(0.152*'[1]Pension_ikketjenestemand'!$J26,2)</f>
        <v>41962.03</v>
      </c>
      <c r="AH24" s="5">
        <f t="shared" si="13"/>
        <v>13987.34</v>
      </c>
      <c r="AI24" s="4">
        <f>ROUND(0.152*'[1]Pension_ikketjenestemand'!$K26,2)</f>
        <v>42415.6</v>
      </c>
      <c r="AJ24" s="5">
        <f t="shared" si="14"/>
        <v>14138.53</v>
      </c>
      <c r="AK24" s="19">
        <v>18</v>
      </c>
      <c r="AL24" s="41"/>
      <c r="AM24" s="7">
        <f>ROUND(0.1634*'[1]Pension_ikketjenestemand'!$G26,2)</f>
        <v>43212.76</v>
      </c>
      <c r="AN24" s="5">
        <f t="shared" si="15"/>
        <v>14404.25</v>
      </c>
      <c r="AO24" s="4">
        <f>ROUND(0.1634*'[1]Pension_ikketjenestemand'!$H26,2)</f>
        <v>43917.02</v>
      </c>
      <c r="AP24" s="5">
        <f t="shared" si="16"/>
        <v>14639.01</v>
      </c>
      <c r="AQ24" s="4">
        <f>ROUND(0.1634*'[1]Pension_ikketjenestemand'!$I26,2)</f>
        <v>44404.77</v>
      </c>
      <c r="AR24" s="5">
        <f t="shared" si="17"/>
        <v>14801.59</v>
      </c>
      <c r="AS24" s="4">
        <f>ROUND(0.1634*'[1]Pension_ikketjenestemand'!$J26,2)</f>
        <v>45109.18</v>
      </c>
      <c r="AT24" s="5">
        <f t="shared" si="18"/>
        <v>15036.39</v>
      </c>
      <c r="AU24" s="4">
        <f>ROUND(0.1634*'[1]Pension_ikketjenestemand'!$K26,2)</f>
        <v>45596.77</v>
      </c>
      <c r="AV24" s="5">
        <f t="shared" si="19"/>
        <v>15198.92</v>
      </c>
      <c r="AW24" s="35"/>
      <c r="AX24" s="35"/>
      <c r="AY24" s="35"/>
      <c r="AZ24" s="35"/>
      <c r="BA24" s="35"/>
      <c r="BB24" s="35"/>
      <c r="BC24" s="35"/>
      <c r="BD24" s="39"/>
      <c r="BE24" s="35"/>
      <c r="BF24" s="35"/>
      <c r="BG24" s="35"/>
      <c r="BH24" s="35"/>
      <c r="BI24" s="35"/>
      <c r="BJ24" s="35"/>
      <c r="BK24" s="35"/>
      <c r="BL24" s="35"/>
      <c r="BM24" s="35"/>
      <c r="BN24" s="34"/>
      <c r="BO24" s="39"/>
      <c r="BP24" s="35"/>
      <c r="BQ24" s="35"/>
      <c r="BR24" s="35"/>
      <c r="BS24" s="35"/>
      <c r="BT24" s="35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6"/>
      <c r="CI24" s="36"/>
      <c r="CJ24" s="36"/>
      <c r="CK24" s="36"/>
      <c r="CL24" s="36"/>
      <c r="CM24" s="36"/>
      <c r="CN24" s="36"/>
    </row>
    <row r="25" spans="1:92" ht="16.5" customHeight="1">
      <c r="A25" s="19">
        <v>19</v>
      </c>
      <c r="B25" s="41"/>
      <c r="C25" s="7">
        <f>ROUND(0.126*'[1]Pension_ikketjenestemand'!$G27,2)</f>
        <v>33771.78</v>
      </c>
      <c r="D25" s="5">
        <f t="shared" si="0"/>
        <v>11257.26</v>
      </c>
      <c r="E25" s="4">
        <f>ROUND(0.126*'[1]Pension_ikketjenestemand'!$H27,2)</f>
        <v>34328.7</v>
      </c>
      <c r="F25" s="5">
        <f t="shared" si="1"/>
        <v>11442.9</v>
      </c>
      <c r="G25" s="4">
        <f>ROUND(0.126*'[1]Pension_ikketjenestemand'!$I27,2)</f>
        <v>34714.51</v>
      </c>
      <c r="H25" s="5">
        <f t="shared" si="2"/>
        <v>11571.5</v>
      </c>
      <c r="I25" s="4">
        <f>ROUND(0.126*'[1]Pension_ikketjenestemand'!$J27,2)</f>
        <v>35271.56</v>
      </c>
      <c r="J25" s="5">
        <f t="shared" si="3"/>
        <v>11757.19</v>
      </c>
      <c r="K25" s="4">
        <f>ROUND(0.126*'[1]Pension_ikketjenestemand'!$K27,2)</f>
        <v>35657.12</v>
      </c>
      <c r="L25" s="5">
        <f t="shared" si="4"/>
        <v>11885.71</v>
      </c>
      <c r="M25" s="19">
        <v>19</v>
      </c>
      <c r="N25" s="41"/>
      <c r="O25" s="7">
        <f>ROUND(0.1337*'[1]Pension_ikketjenestemand'!$G27,2)</f>
        <v>35835.61</v>
      </c>
      <c r="P25" s="5">
        <f t="shared" si="5"/>
        <v>11945.2</v>
      </c>
      <c r="Q25" s="4">
        <f>ROUND(0.1337*'[1]Pension_ikketjenestemand'!$H27,2)</f>
        <v>36426.57</v>
      </c>
      <c r="R25" s="5">
        <f t="shared" si="6"/>
        <v>12142.19</v>
      </c>
      <c r="S25" s="4">
        <f>ROUND(0.1337*'[1]Pension_ikketjenestemand'!$I27,2)</f>
        <v>36835.95</v>
      </c>
      <c r="T25" s="5">
        <f t="shared" si="7"/>
        <v>12278.65</v>
      </c>
      <c r="U25" s="4">
        <f>ROUND(0.1337*'[1]Pension_ikketjenestemand'!$J27,2)</f>
        <v>37427.04</v>
      </c>
      <c r="V25" s="5">
        <f t="shared" si="8"/>
        <v>12475.68</v>
      </c>
      <c r="W25" s="4">
        <f>ROUND(0.1337*'[1]Pension_ikketjenestemand'!$K27,2)</f>
        <v>37836.16</v>
      </c>
      <c r="X25" s="5">
        <f t="shared" si="9"/>
        <v>12612.05</v>
      </c>
      <c r="Y25" s="19">
        <v>19</v>
      </c>
      <c r="Z25" s="41"/>
      <c r="AA25" s="7">
        <f>ROUND(0.152*'[1]Pension_ikketjenestemand'!$G27,2)</f>
        <v>40740.56</v>
      </c>
      <c r="AB25" s="5">
        <f t="shared" si="10"/>
        <v>13580.19</v>
      </c>
      <c r="AC25" s="4">
        <f>ROUND(0.152*'[1]Pension_ikketjenestemand'!$H27,2)</f>
        <v>41412.4</v>
      </c>
      <c r="AD25" s="5">
        <f t="shared" si="11"/>
        <v>13804.13</v>
      </c>
      <c r="AE25" s="4">
        <f>ROUND(0.152*'[1]Pension_ikketjenestemand'!$I27,2)</f>
        <v>41877.82</v>
      </c>
      <c r="AF25" s="5">
        <f t="shared" si="12"/>
        <v>13959.27</v>
      </c>
      <c r="AG25" s="4">
        <f>ROUND(0.152*'[1]Pension_ikketjenestemand'!$J27,2)</f>
        <v>42549.82</v>
      </c>
      <c r="AH25" s="5">
        <f t="shared" si="13"/>
        <v>14183.27</v>
      </c>
      <c r="AI25" s="4">
        <f>ROUND(0.152*'[1]Pension_ikketjenestemand'!$K27,2)</f>
        <v>43014.94</v>
      </c>
      <c r="AJ25" s="5">
        <f t="shared" si="14"/>
        <v>14338.31</v>
      </c>
      <c r="AK25" s="19">
        <v>19</v>
      </c>
      <c r="AL25" s="41"/>
      <c r="AM25" s="7">
        <f>ROUND(0.1634*'[1]Pension_ikketjenestemand'!$G27,2)</f>
        <v>43796.1</v>
      </c>
      <c r="AN25" s="5">
        <f t="shared" si="15"/>
        <v>14598.7</v>
      </c>
      <c r="AO25" s="4">
        <f>ROUND(0.1634*'[1]Pension_ikketjenestemand'!$H27,2)</f>
        <v>44518.33</v>
      </c>
      <c r="AP25" s="5">
        <f t="shared" si="16"/>
        <v>14839.44</v>
      </c>
      <c r="AQ25" s="4">
        <f>ROUND(0.1634*'[1]Pension_ikketjenestemand'!$I27,2)</f>
        <v>45018.66</v>
      </c>
      <c r="AR25" s="5">
        <f t="shared" si="17"/>
        <v>15006.22</v>
      </c>
      <c r="AS25" s="4">
        <f>ROUND(0.1634*'[1]Pension_ikketjenestemand'!$J27,2)</f>
        <v>45741.05</v>
      </c>
      <c r="AT25" s="5">
        <f t="shared" si="18"/>
        <v>15247.02</v>
      </c>
      <c r="AU25" s="4">
        <f>ROUND(0.1634*'[1]Pension_ikketjenestemand'!$K27,2)</f>
        <v>46241.06</v>
      </c>
      <c r="AV25" s="5">
        <f t="shared" si="19"/>
        <v>15413.69</v>
      </c>
      <c r="AW25" s="35"/>
      <c r="AX25" s="35"/>
      <c r="AY25" s="35"/>
      <c r="AZ25" s="35"/>
      <c r="BA25" s="35"/>
      <c r="BB25" s="35"/>
      <c r="BC25" s="35"/>
      <c r="BD25" s="39"/>
      <c r="BE25" s="35"/>
      <c r="BF25" s="35"/>
      <c r="BG25" s="35"/>
      <c r="BH25" s="35"/>
      <c r="BI25" s="35"/>
      <c r="BJ25" s="35"/>
      <c r="BK25" s="35"/>
      <c r="BL25" s="35"/>
      <c r="BM25" s="35"/>
      <c r="BN25" s="34"/>
      <c r="BO25" s="39"/>
      <c r="BP25" s="35"/>
      <c r="BQ25" s="35"/>
      <c r="BR25" s="35"/>
      <c r="BS25" s="35"/>
      <c r="BT25" s="35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6"/>
      <c r="CI25" s="36"/>
      <c r="CJ25" s="36"/>
      <c r="CK25" s="36"/>
      <c r="CL25" s="36"/>
      <c r="CM25" s="36"/>
      <c r="CN25" s="36"/>
    </row>
    <row r="26" spans="1:92" ht="16.5" customHeight="1">
      <c r="A26" s="20">
        <v>20</v>
      </c>
      <c r="B26" s="41"/>
      <c r="C26" s="21">
        <f>ROUND(0.126*'[1]Pension_ikketjenestemand'!$G28,2)</f>
        <v>34238.74</v>
      </c>
      <c r="D26" s="6">
        <f t="shared" si="0"/>
        <v>11412.91</v>
      </c>
      <c r="E26" s="43">
        <f>ROUND(0.126*'[1]Pension_ikketjenestemand'!$H28,2)</f>
        <v>34809.89</v>
      </c>
      <c r="F26" s="6">
        <f t="shared" si="1"/>
        <v>11603.3</v>
      </c>
      <c r="G26" s="43">
        <f>ROUND(0.126*'[1]Pension_ikketjenestemand'!$I28,2)</f>
        <v>35205.28</v>
      </c>
      <c r="H26" s="6">
        <f t="shared" si="2"/>
        <v>11735.09</v>
      </c>
      <c r="I26" s="43">
        <f>ROUND(0.126*'[1]Pension_ikketjenestemand'!$J28,2)</f>
        <v>35776.69</v>
      </c>
      <c r="J26" s="6">
        <f t="shared" si="3"/>
        <v>11925.56</v>
      </c>
      <c r="K26" s="43">
        <f>ROUND(0.126*'[1]Pension_ikketjenestemand'!$K28,2)</f>
        <v>36171.95</v>
      </c>
      <c r="L26" s="6">
        <f t="shared" si="4"/>
        <v>12057.32</v>
      </c>
      <c r="M26" s="20">
        <v>20</v>
      </c>
      <c r="N26" s="41"/>
      <c r="O26" s="21">
        <f>ROUND(0.1337*'[1]Pension_ikketjenestemand'!$G28,2)</f>
        <v>36331.1</v>
      </c>
      <c r="P26" s="6">
        <f t="shared" si="5"/>
        <v>12110.37</v>
      </c>
      <c r="Q26" s="43">
        <f>ROUND(0.1337*'[1]Pension_ikketjenestemand'!$H28,2)</f>
        <v>36937.17</v>
      </c>
      <c r="R26" s="6">
        <f t="shared" si="6"/>
        <v>12312.39</v>
      </c>
      <c r="S26" s="43">
        <f>ROUND(0.1337*'[1]Pension_ikketjenestemand'!$I28,2)</f>
        <v>37356.72</v>
      </c>
      <c r="T26" s="6">
        <f t="shared" si="7"/>
        <v>12452.24</v>
      </c>
      <c r="U26" s="43">
        <f>ROUND(0.1337*'[1]Pension_ikketjenestemand'!$J28,2)</f>
        <v>37963.05</v>
      </c>
      <c r="V26" s="6">
        <f t="shared" si="8"/>
        <v>12654.35</v>
      </c>
      <c r="W26" s="43">
        <f>ROUND(0.1337*'[1]Pension_ikketjenestemand'!$K28,2)</f>
        <v>38382.46</v>
      </c>
      <c r="X26" s="6">
        <f t="shared" si="9"/>
        <v>12794.15</v>
      </c>
      <c r="Y26" s="20">
        <v>20</v>
      </c>
      <c r="Z26" s="41"/>
      <c r="AA26" s="21">
        <f>ROUND(0.152*'[1]Pension_ikketjenestemand'!$G28,2)</f>
        <v>41303.87</v>
      </c>
      <c r="AB26" s="6">
        <f t="shared" si="10"/>
        <v>13767.96</v>
      </c>
      <c r="AC26" s="43">
        <f>ROUND(0.152*'[1]Pension_ikketjenestemand'!$H28,2)</f>
        <v>41992.89</v>
      </c>
      <c r="AD26" s="6">
        <f t="shared" si="11"/>
        <v>13997.63</v>
      </c>
      <c r="AE26" s="43">
        <f>ROUND(0.152*'[1]Pension_ikketjenestemand'!$I28,2)</f>
        <v>42469.86</v>
      </c>
      <c r="AF26" s="6">
        <f t="shared" si="12"/>
        <v>14156.62</v>
      </c>
      <c r="AG26" s="43">
        <f>ROUND(0.152*'[1]Pension_ikketjenestemand'!$J28,2)</f>
        <v>43159.18</v>
      </c>
      <c r="AH26" s="6">
        <f t="shared" si="13"/>
        <v>14386.39</v>
      </c>
      <c r="AI26" s="43">
        <f>ROUND(0.152*'[1]Pension_ikketjenestemand'!$K28,2)</f>
        <v>43636.01</v>
      </c>
      <c r="AJ26" s="6">
        <f t="shared" si="14"/>
        <v>14545.34</v>
      </c>
      <c r="AK26" s="20">
        <v>20</v>
      </c>
      <c r="AL26" s="41"/>
      <c r="AM26" s="21">
        <f>ROUND(0.1634*'[1]Pension_ikketjenestemand'!$G28,2)</f>
        <v>44401.66</v>
      </c>
      <c r="AN26" s="6">
        <f t="shared" si="15"/>
        <v>14800.55</v>
      </c>
      <c r="AO26" s="43">
        <f>ROUND(0.1634*'[1]Pension_ikketjenestemand'!$H28,2)</f>
        <v>45142.35</v>
      </c>
      <c r="AP26" s="6">
        <f t="shared" si="16"/>
        <v>15047.45</v>
      </c>
      <c r="AQ26" s="43">
        <f>ROUND(0.1634*'[1]Pension_ikketjenestemand'!$I28,2)</f>
        <v>45655.1</v>
      </c>
      <c r="AR26" s="6">
        <f t="shared" si="17"/>
        <v>15218.37</v>
      </c>
      <c r="AS26" s="43">
        <f>ROUND(0.1634*'[1]Pension_ikketjenestemand'!$J28,2)</f>
        <v>46396.12</v>
      </c>
      <c r="AT26" s="6">
        <f t="shared" si="18"/>
        <v>15465.37</v>
      </c>
      <c r="AU26" s="43">
        <f>ROUND(0.1634*'[1]Pension_ikketjenestemand'!$K28,2)</f>
        <v>46908.71</v>
      </c>
      <c r="AV26" s="6">
        <f t="shared" si="19"/>
        <v>15636.24</v>
      </c>
      <c r="AW26" s="35"/>
      <c r="AX26" s="35"/>
      <c r="AY26" s="35"/>
      <c r="AZ26" s="35"/>
      <c r="BA26" s="35"/>
      <c r="BB26" s="35"/>
      <c r="BC26" s="35"/>
      <c r="BD26" s="39"/>
      <c r="BE26" s="35"/>
      <c r="BF26" s="35"/>
      <c r="BG26" s="35"/>
      <c r="BH26" s="35"/>
      <c r="BI26" s="35"/>
      <c r="BJ26" s="35"/>
      <c r="BK26" s="35"/>
      <c r="BL26" s="35"/>
      <c r="BM26" s="35"/>
      <c r="BN26" s="34"/>
      <c r="BO26" s="39"/>
      <c r="BP26" s="35"/>
      <c r="BQ26" s="35"/>
      <c r="BR26" s="35"/>
      <c r="BS26" s="35"/>
      <c r="BT26" s="35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6"/>
      <c r="CI26" s="36"/>
      <c r="CJ26" s="36"/>
      <c r="CK26" s="36"/>
      <c r="CL26" s="36"/>
      <c r="CM26" s="36"/>
      <c r="CN26" s="36"/>
    </row>
    <row r="27" spans="1:92" ht="16.5" customHeight="1">
      <c r="A27" s="18">
        <v>21</v>
      </c>
      <c r="B27" s="41"/>
      <c r="C27" s="7">
        <f>ROUND(0.126*'[1]Pension_ikketjenestemand'!$G29,2)</f>
        <v>34806.62</v>
      </c>
      <c r="D27" s="5">
        <f t="shared" si="0"/>
        <v>11602.21</v>
      </c>
      <c r="E27" s="4">
        <f>ROUND(0.126*'[1]Pension_ikketjenestemand'!$H29,2)</f>
        <v>35392.39</v>
      </c>
      <c r="F27" s="5">
        <f t="shared" si="1"/>
        <v>11797.46</v>
      </c>
      <c r="G27" s="4">
        <f>ROUND(0.126*'[1]Pension_ikketjenestemand'!$I29,2)</f>
        <v>35797.99</v>
      </c>
      <c r="H27" s="5">
        <f t="shared" si="2"/>
        <v>11932.66</v>
      </c>
      <c r="I27" s="4">
        <f>ROUND(0.126*'[1]Pension_ikketjenestemand'!$J29,2)</f>
        <v>36383.76</v>
      </c>
      <c r="J27" s="5">
        <f t="shared" si="3"/>
        <v>12127.92</v>
      </c>
      <c r="K27" s="4">
        <f>ROUND(0.126*'[1]Pension_ikketjenestemand'!$K29,2)</f>
        <v>36789.35</v>
      </c>
      <c r="L27" s="5">
        <f t="shared" si="4"/>
        <v>12263.12</v>
      </c>
      <c r="M27" s="18">
        <v>21</v>
      </c>
      <c r="N27" s="41"/>
      <c r="O27" s="7">
        <f>ROUND(0.1337*'[1]Pension_ikketjenestemand'!$G29,2)</f>
        <v>36933.69</v>
      </c>
      <c r="P27" s="5">
        <f t="shared" si="5"/>
        <v>12311.23</v>
      </c>
      <c r="Q27" s="4">
        <f>ROUND(0.1337*'[1]Pension_ikketjenestemand'!$H29,2)</f>
        <v>37555.26</v>
      </c>
      <c r="R27" s="5">
        <f t="shared" si="6"/>
        <v>12518.42</v>
      </c>
      <c r="S27" s="4">
        <f>ROUND(0.1337*'[1]Pension_ikketjenestemand'!$I29,2)</f>
        <v>37985.64</v>
      </c>
      <c r="T27" s="5">
        <f t="shared" si="7"/>
        <v>12661.88</v>
      </c>
      <c r="U27" s="4">
        <f>ROUND(0.1337*'[1]Pension_ikketjenestemand'!$J29,2)</f>
        <v>38607.21</v>
      </c>
      <c r="V27" s="5">
        <f t="shared" si="8"/>
        <v>12869.07</v>
      </c>
      <c r="W27" s="4">
        <f>ROUND(0.1337*'[1]Pension_ikketjenestemand'!$K29,2)</f>
        <v>39037.59</v>
      </c>
      <c r="X27" s="5">
        <f t="shared" si="9"/>
        <v>13012.53</v>
      </c>
      <c r="Y27" s="18">
        <v>21</v>
      </c>
      <c r="Z27" s="41"/>
      <c r="AA27" s="7">
        <f>ROUND(0.152*'[1]Pension_ikketjenestemand'!$G29,2)</f>
        <v>41988.94</v>
      </c>
      <c r="AB27" s="5">
        <f t="shared" si="10"/>
        <v>13996.31</v>
      </c>
      <c r="AC27" s="4">
        <f>ROUND(0.152*'[1]Pension_ikketjenestemand'!$H29,2)</f>
        <v>42695.58</v>
      </c>
      <c r="AD27" s="5">
        <f t="shared" si="11"/>
        <v>14231.86</v>
      </c>
      <c r="AE27" s="4">
        <f>ROUND(0.152*'[1]Pension_ikketjenestemand'!$I29,2)</f>
        <v>43184.87</v>
      </c>
      <c r="AF27" s="5">
        <f t="shared" si="12"/>
        <v>14394.96</v>
      </c>
      <c r="AG27" s="4">
        <f>ROUND(0.152*'[1]Pension_ikketjenestemand'!$J29,2)</f>
        <v>43891.52</v>
      </c>
      <c r="AH27" s="5">
        <f t="shared" si="13"/>
        <v>14630.51</v>
      </c>
      <c r="AI27" s="4">
        <f>ROUND(0.152*'[1]Pension_ikketjenestemand'!$K29,2)</f>
        <v>44380.81</v>
      </c>
      <c r="AJ27" s="5">
        <f t="shared" si="14"/>
        <v>14793.6</v>
      </c>
      <c r="AK27" s="18">
        <v>21</v>
      </c>
      <c r="AL27" s="41"/>
      <c r="AM27" s="7">
        <f>ROUND(0.1634*'[1]Pension_ikketjenestemand'!$G29,2)</f>
        <v>45138.11</v>
      </c>
      <c r="AN27" s="5">
        <f t="shared" si="15"/>
        <v>15046.04</v>
      </c>
      <c r="AO27" s="4">
        <f>ROUND(0.1634*'[1]Pension_ikketjenestemand'!$H29,2)</f>
        <v>45897.75</v>
      </c>
      <c r="AP27" s="5">
        <f t="shared" si="16"/>
        <v>15299.25</v>
      </c>
      <c r="AQ27" s="4">
        <f>ROUND(0.1634*'[1]Pension_ikketjenestemand'!$I29,2)</f>
        <v>46423.74</v>
      </c>
      <c r="AR27" s="5">
        <f t="shared" si="17"/>
        <v>15474.58</v>
      </c>
      <c r="AS27" s="4">
        <f>ROUND(0.1634*'[1]Pension_ikketjenestemand'!$J29,2)</f>
        <v>47183.38</v>
      </c>
      <c r="AT27" s="5">
        <f t="shared" si="18"/>
        <v>15727.79</v>
      </c>
      <c r="AU27" s="4">
        <f>ROUND(0.1634*'[1]Pension_ikketjenestemand'!$K29,2)</f>
        <v>47709.37</v>
      </c>
      <c r="AV27" s="5">
        <f t="shared" si="19"/>
        <v>15903.12</v>
      </c>
      <c r="AW27" s="35"/>
      <c r="AX27" s="35"/>
      <c r="AY27" s="35"/>
      <c r="AZ27" s="35"/>
      <c r="BA27" s="35"/>
      <c r="BB27" s="35"/>
      <c r="BC27" s="35"/>
      <c r="BD27" s="39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9"/>
      <c r="BP27" s="35"/>
      <c r="BQ27" s="35"/>
      <c r="BR27" s="35"/>
      <c r="BS27" s="35"/>
      <c r="BT27" s="35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6"/>
      <c r="CI27" s="36"/>
      <c r="CJ27" s="36"/>
      <c r="CK27" s="36"/>
      <c r="CL27" s="36"/>
      <c r="CM27" s="36"/>
      <c r="CN27" s="36"/>
    </row>
    <row r="28" spans="1:92" ht="16.5" customHeight="1">
      <c r="A28" s="19">
        <v>22</v>
      </c>
      <c r="B28" s="41"/>
      <c r="C28" s="7">
        <f>ROUND(0.126*'[1]Pension_ikketjenestemand'!$G30,2)</f>
        <v>35333.3</v>
      </c>
      <c r="D28" s="5">
        <f t="shared" si="0"/>
        <v>11777.77</v>
      </c>
      <c r="E28" s="4">
        <f>ROUND(0.126*'[1]Pension_ikketjenestemand'!$H30,2)</f>
        <v>35919.07</v>
      </c>
      <c r="F28" s="5">
        <f t="shared" si="1"/>
        <v>11973.02</v>
      </c>
      <c r="G28" s="4">
        <f>ROUND(0.126*'[1]Pension_ikketjenestemand'!$I30,2)</f>
        <v>36324.67</v>
      </c>
      <c r="H28" s="5">
        <f t="shared" si="2"/>
        <v>12108.22</v>
      </c>
      <c r="I28" s="4">
        <f>ROUND(0.126*'[1]Pension_ikketjenestemand'!$J30,2)</f>
        <v>36910.44</v>
      </c>
      <c r="J28" s="5">
        <f t="shared" si="3"/>
        <v>12303.48</v>
      </c>
      <c r="K28" s="4">
        <f>ROUND(0.126*'[1]Pension_ikketjenestemand'!$K30,2)</f>
        <v>37316.03</v>
      </c>
      <c r="L28" s="5">
        <f t="shared" si="4"/>
        <v>12438.68</v>
      </c>
      <c r="M28" s="19">
        <v>22</v>
      </c>
      <c r="N28" s="41"/>
      <c r="O28" s="7">
        <f>ROUND(0.1337*'[1]Pension_ikketjenestemand'!$G30,2)</f>
        <v>37492.56</v>
      </c>
      <c r="P28" s="5">
        <f t="shared" si="5"/>
        <v>12497.52</v>
      </c>
      <c r="Q28" s="4">
        <f>ROUND(0.1337*'[1]Pension_ikketjenestemand'!$H30,2)</f>
        <v>38114.13</v>
      </c>
      <c r="R28" s="5">
        <f t="shared" si="6"/>
        <v>12704.71</v>
      </c>
      <c r="S28" s="4">
        <f>ROUND(0.1337*'[1]Pension_ikketjenestemand'!$I30,2)</f>
        <v>38544.51</v>
      </c>
      <c r="T28" s="5">
        <f t="shared" si="7"/>
        <v>12848.17</v>
      </c>
      <c r="U28" s="4">
        <f>ROUND(0.1337*'[1]Pension_ikketjenestemand'!$J30,2)</f>
        <v>39166.08</v>
      </c>
      <c r="V28" s="5">
        <f t="shared" si="8"/>
        <v>13055.36</v>
      </c>
      <c r="W28" s="4">
        <f>ROUND(0.1337*'[1]Pension_ikketjenestemand'!$K30,2)</f>
        <v>39596.46</v>
      </c>
      <c r="X28" s="5">
        <f t="shared" si="9"/>
        <v>13198.82</v>
      </c>
      <c r="Y28" s="19">
        <v>22</v>
      </c>
      <c r="Z28" s="41"/>
      <c r="AA28" s="7">
        <f>ROUND(0.152*'[1]Pension_ikketjenestemand'!$G30,2)</f>
        <v>42624.3</v>
      </c>
      <c r="AB28" s="5">
        <f t="shared" si="10"/>
        <v>14208.1</v>
      </c>
      <c r="AC28" s="4">
        <f>ROUND(0.152*'[1]Pension_ikketjenestemand'!$H30,2)</f>
        <v>43330.94</v>
      </c>
      <c r="AD28" s="5">
        <f t="shared" si="11"/>
        <v>14443.65</v>
      </c>
      <c r="AE28" s="4">
        <f>ROUND(0.152*'[1]Pension_ikketjenestemand'!$I30,2)</f>
        <v>43820.23</v>
      </c>
      <c r="AF28" s="5">
        <f t="shared" si="12"/>
        <v>14606.74</v>
      </c>
      <c r="AG28" s="4">
        <f>ROUND(0.152*'[1]Pension_ikketjenestemand'!$J30,2)</f>
        <v>44526.88</v>
      </c>
      <c r="AH28" s="5">
        <f t="shared" si="13"/>
        <v>14842.29</v>
      </c>
      <c r="AI28" s="4">
        <f>ROUND(0.152*'[1]Pension_ikketjenestemand'!$K30,2)</f>
        <v>45016.17</v>
      </c>
      <c r="AJ28" s="5">
        <f t="shared" si="14"/>
        <v>15005.39</v>
      </c>
      <c r="AK28" s="19">
        <v>22</v>
      </c>
      <c r="AL28" s="41"/>
      <c r="AM28" s="7">
        <f>ROUND(0.1634*'[1]Pension_ikketjenestemand'!$G30,2)</f>
        <v>45821.12</v>
      </c>
      <c r="AN28" s="5">
        <f t="shared" si="15"/>
        <v>15273.71</v>
      </c>
      <c r="AO28" s="4">
        <f>ROUND(0.1634*'[1]Pension_ikketjenestemand'!$H30,2)</f>
        <v>46580.76</v>
      </c>
      <c r="AP28" s="5">
        <f t="shared" si="16"/>
        <v>15526.92</v>
      </c>
      <c r="AQ28" s="4">
        <f>ROUND(0.1634*'[1]Pension_ikketjenestemand'!$I30,2)</f>
        <v>47106.75</v>
      </c>
      <c r="AR28" s="5">
        <f t="shared" si="17"/>
        <v>15702.25</v>
      </c>
      <c r="AS28" s="4">
        <f>ROUND(0.1634*'[1]Pension_ikketjenestemand'!$J30,2)</f>
        <v>47866.4</v>
      </c>
      <c r="AT28" s="5">
        <f t="shared" si="18"/>
        <v>15955.47</v>
      </c>
      <c r="AU28" s="4">
        <f>ROUND(0.1634*'[1]Pension_ikketjenestemand'!$K30,2)</f>
        <v>48392.38</v>
      </c>
      <c r="AV28" s="5">
        <f t="shared" si="19"/>
        <v>16130.79</v>
      </c>
      <c r="AW28" s="35"/>
      <c r="AX28" s="35"/>
      <c r="AY28" s="35"/>
      <c r="AZ28" s="35"/>
      <c r="BA28" s="35"/>
      <c r="BB28" s="35"/>
      <c r="BC28" s="35"/>
      <c r="BD28" s="39"/>
      <c r="BE28" s="35"/>
      <c r="BF28" s="35"/>
      <c r="BG28" s="35"/>
      <c r="BH28" s="35"/>
      <c r="BI28" s="35"/>
      <c r="BJ28" s="35"/>
      <c r="BK28" s="35"/>
      <c r="BL28" s="35"/>
      <c r="BM28" s="35"/>
      <c r="BN28" s="34"/>
      <c r="BO28" s="39"/>
      <c r="BP28" s="35"/>
      <c r="BQ28" s="35"/>
      <c r="BR28" s="35"/>
      <c r="BS28" s="35"/>
      <c r="BT28" s="35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6"/>
      <c r="CI28" s="36"/>
      <c r="CJ28" s="36"/>
      <c r="CK28" s="36"/>
      <c r="CL28" s="36"/>
      <c r="CM28" s="36"/>
      <c r="CN28" s="36"/>
    </row>
    <row r="29" spans="1:92" ht="16.5" customHeight="1">
      <c r="A29" s="19">
        <v>23</v>
      </c>
      <c r="B29" s="41"/>
      <c r="C29" s="7">
        <f>ROUND(0.126*'[1]Pension_ikketjenestemand'!$G31,2)</f>
        <v>35896.77</v>
      </c>
      <c r="D29" s="5">
        <f t="shared" si="0"/>
        <v>11965.59</v>
      </c>
      <c r="E29" s="4">
        <f>ROUND(0.126*'[1]Pension_ikketjenestemand'!$H31,2)</f>
        <v>36466.79</v>
      </c>
      <c r="F29" s="5">
        <f t="shared" si="1"/>
        <v>12155.6</v>
      </c>
      <c r="G29" s="4">
        <f>ROUND(0.126*'[1]Pension_ikketjenestemand'!$I31,2)</f>
        <v>36860.92</v>
      </c>
      <c r="H29" s="5">
        <f t="shared" si="2"/>
        <v>12286.97</v>
      </c>
      <c r="I29" s="4">
        <f>ROUND(0.126*'[1]Pension_ikketjenestemand'!$J31,2)</f>
        <v>37430.69</v>
      </c>
      <c r="J29" s="5">
        <f t="shared" si="3"/>
        <v>12476.9</v>
      </c>
      <c r="K29" s="4">
        <f>ROUND(0.126*'[1]Pension_ikketjenestemand'!$K31,2)</f>
        <v>37825.2</v>
      </c>
      <c r="L29" s="5">
        <f t="shared" si="4"/>
        <v>12608.4</v>
      </c>
      <c r="M29" s="19">
        <v>23</v>
      </c>
      <c r="N29" s="41"/>
      <c r="O29" s="7">
        <f>ROUND(0.1337*'[1]Pension_ikketjenestemand'!$G31,2)</f>
        <v>38090.46</v>
      </c>
      <c r="P29" s="5">
        <f t="shared" si="5"/>
        <v>12696.82</v>
      </c>
      <c r="Q29" s="4">
        <f>ROUND(0.1337*'[1]Pension_ikketjenestemand'!$H31,2)</f>
        <v>38695.32</v>
      </c>
      <c r="R29" s="5">
        <f t="shared" si="6"/>
        <v>12898.44</v>
      </c>
      <c r="S29" s="4">
        <f>ROUND(0.1337*'[1]Pension_ikketjenestemand'!$I31,2)</f>
        <v>39113.53</v>
      </c>
      <c r="T29" s="5">
        <f t="shared" si="7"/>
        <v>13037.84</v>
      </c>
      <c r="U29" s="4">
        <f>ROUND(0.1337*'[1]Pension_ikketjenestemand'!$J31,2)</f>
        <v>39718.13</v>
      </c>
      <c r="V29" s="5">
        <f t="shared" si="8"/>
        <v>13239.38</v>
      </c>
      <c r="W29" s="4">
        <f>ROUND(0.1337*'[1]Pension_ikketjenestemand'!$K31,2)</f>
        <v>40136.74</v>
      </c>
      <c r="X29" s="5">
        <f t="shared" si="9"/>
        <v>13378.91</v>
      </c>
      <c r="Y29" s="19">
        <v>23</v>
      </c>
      <c r="Z29" s="41"/>
      <c r="AA29" s="7">
        <f>ROUND(0.152*'[1]Pension_ikketjenestemand'!$G31,2)</f>
        <v>43304.04</v>
      </c>
      <c r="AB29" s="5">
        <f t="shared" si="10"/>
        <v>14434.68</v>
      </c>
      <c r="AC29" s="4">
        <f>ROUND(0.152*'[1]Pension_ikketjenestemand'!$H31,2)</f>
        <v>43991.69</v>
      </c>
      <c r="AD29" s="5">
        <f t="shared" si="11"/>
        <v>14663.9</v>
      </c>
      <c r="AE29" s="4">
        <f>ROUND(0.152*'[1]Pension_ikketjenestemand'!$I31,2)</f>
        <v>44467.14</v>
      </c>
      <c r="AF29" s="5">
        <f t="shared" si="12"/>
        <v>14822.38</v>
      </c>
      <c r="AG29" s="4">
        <f>ROUND(0.152*'[1]Pension_ikketjenestemand'!$J31,2)</f>
        <v>45154.49</v>
      </c>
      <c r="AH29" s="5">
        <f t="shared" si="13"/>
        <v>15051.5</v>
      </c>
      <c r="AI29" s="4">
        <f>ROUND(0.152*'[1]Pension_ikketjenestemand'!$K31,2)</f>
        <v>45630.4</v>
      </c>
      <c r="AJ29" s="5">
        <f t="shared" si="14"/>
        <v>15210.13</v>
      </c>
      <c r="AK29" s="19">
        <v>23</v>
      </c>
      <c r="AL29" s="41"/>
      <c r="AM29" s="7">
        <f>ROUND(0.1634*'[1]Pension_ikketjenestemand'!$G31,2)</f>
        <v>46551.84</v>
      </c>
      <c r="AN29" s="5">
        <f t="shared" si="15"/>
        <v>15517.28</v>
      </c>
      <c r="AO29" s="4">
        <f>ROUND(0.1634*'[1]Pension_ikketjenestemand'!$H31,2)</f>
        <v>47291.06</v>
      </c>
      <c r="AP29" s="5">
        <f t="shared" si="16"/>
        <v>15763.69</v>
      </c>
      <c r="AQ29" s="4">
        <f>ROUND(0.1634*'[1]Pension_ikketjenestemand'!$I31,2)</f>
        <v>47802.18</v>
      </c>
      <c r="AR29" s="5">
        <f t="shared" si="17"/>
        <v>15934.06</v>
      </c>
      <c r="AS29" s="4">
        <f>ROUND(0.1634*'[1]Pension_ikketjenestemand'!$J31,2)</f>
        <v>48541.07</v>
      </c>
      <c r="AT29" s="5">
        <f t="shared" si="18"/>
        <v>16180.36</v>
      </c>
      <c r="AU29" s="4">
        <f>ROUND(0.1634*'[1]Pension_ikketjenestemand'!$K31,2)</f>
        <v>49052.68</v>
      </c>
      <c r="AV29" s="5">
        <f t="shared" si="19"/>
        <v>16350.89</v>
      </c>
      <c r="AW29" s="35"/>
      <c r="AX29" s="35"/>
      <c r="AY29" s="35"/>
      <c r="AZ29" s="35"/>
      <c r="BA29" s="35"/>
      <c r="BB29" s="35"/>
      <c r="BC29" s="35"/>
      <c r="BD29" s="39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9"/>
      <c r="BP29" s="35"/>
      <c r="BQ29" s="35"/>
      <c r="BR29" s="35"/>
      <c r="BS29" s="35"/>
      <c r="BT29" s="35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6"/>
      <c r="CI29" s="36"/>
      <c r="CJ29" s="36"/>
      <c r="CK29" s="36"/>
      <c r="CL29" s="36"/>
      <c r="CM29" s="36"/>
      <c r="CN29" s="36"/>
    </row>
    <row r="30" spans="1:92" ht="16.5" customHeight="1">
      <c r="A30" s="19">
        <v>24</v>
      </c>
      <c r="B30" s="41"/>
      <c r="C30" s="7">
        <f>ROUND(0.126*'[1]Pension_ikketjenestemand'!$G32,2)</f>
        <v>36478.26</v>
      </c>
      <c r="D30" s="5">
        <f t="shared" si="0"/>
        <v>12159.42</v>
      </c>
      <c r="E30" s="4">
        <f>ROUND(0.126*'[1]Pension_ikketjenestemand'!$H32,2)</f>
        <v>37031.78</v>
      </c>
      <c r="F30" s="5">
        <f t="shared" si="1"/>
        <v>12343.93</v>
      </c>
      <c r="G30" s="4">
        <f>ROUND(0.126*'[1]Pension_ikketjenestemand'!$I32,2)</f>
        <v>37415.2</v>
      </c>
      <c r="H30" s="5">
        <f t="shared" si="2"/>
        <v>12471.73</v>
      </c>
      <c r="I30" s="4">
        <f>ROUND(0.126*'[1]Pension_ikketjenestemand'!$J32,2)</f>
        <v>37968.71</v>
      </c>
      <c r="J30" s="5">
        <f t="shared" si="3"/>
        <v>12656.24</v>
      </c>
      <c r="K30" s="4">
        <f>ROUND(0.126*'[1]Pension_ikketjenestemand'!$K32,2)</f>
        <v>38351.88</v>
      </c>
      <c r="L30" s="5">
        <f t="shared" si="4"/>
        <v>12783.96</v>
      </c>
      <c r="M30" s="19">
        <v>24</v>
      </c>
      <c r="N30" s="41"/>
      <c r="O30" s="7">
        <f>ROUND(0.1337*'[1]Pension_ikketjenestemand'!$G32,2)</f>
        <v>38707.49</v>
      </c>
      <c r="P30" s="5">
        <f t="shared" si="5"/>
        <v>12902.5</v>
      </c>
      <c r="Q30" s="4">
        <f>ROUND(0.1337*'[1]Pension_ikketjenestemand'!$H32,2)</f>
        <v>39294.83</v>
      </c>
      <c r="R30" s="5">
        <f t="shared" si="6"/>
        <v>13098.28</v>
      </c>
      <c r="S30" s="4">
        <f>ROUND(0.1337*'[1]Pension_ikketjenestemand'!$I32,2)</f>
        <v>39701.68</v>
      </c>
      <c r="T30" s="5">
        <f t="shared" si="7"/>
        <v>13233.89</v>
      </c>
      <c r="U30" s="4">
        <f>ROUND(0.1337*'[1]Pension_ikketjenestemand'!$J32,2)</f>
        <v>40289.02</v>
      </c>
      <c r="V30" s="5">
        <f t="shared" si="8"/>
        <v>13429.67</v>
      </c>
      <c r="W30" s="4">
        <f>ROUND(0.1337*'[1]Pension_ikketjenestemand'!$K32,2)</f>
        <v>40695.61</v>
      </c>
      <c r="X30" s="5">
        <f t="shared" si="9"/>
        <v>13565.2</v>
      </c>
      <c r="Y30" s="19">
        <v>24</v>
      </c>
      <c r="Z30" s="41"/>
      <c r="AA30" s="7">
        <f>ROUND(0.152*'[1]Pension_ikketjenestemand'!$G32,2)</f>
        <v>44005.52</v>
      </c>
      <c r="AB30" s="5">
        <f t="shared" si="10"/>
        <v>14668.51</v>
      </c>
      <c r="AC30" s="4">
        <f>ROUND(0.152*'[1]Pension_ikketjenestemand'!$H32,2)</f>
        <v>44673.26</v>
      </c>
      <c r="AD30" s="5">
        <f t="shared" si="11"/>
        <v>14891.09</v>
      </c>
      <c r="AE30" s="4">
        <f>ROUND(0.152*'[1]Pension_ikketjenestemand'!$I32,2)</f>
        <v>45135.79</v>
      </c>
      <c r="AF30" s="5">
        <f t="shared" si="12"/>
        <v>15045.26</v>
      </c>
      <c r="AG30" s="4">
        <f>ROUND(0.152*'[1]Pension_ikketjenestemand'!$J32,2)</f>
        <v>45803.53</v>
      </c>
      <c r="AH30" s="5">
        <f t="shared" si="13"/>
        <v>15267.84</v>
      </c>
      <c r="AI30" s="4">
        <f>ROUND(0.152*'[1]Pension_ikketjenestemand'!$K32,2)</f>
        <v>46265.76</v>
      </c>
      <c r="AJ30" s="5">
        <f t="shared" si="14"/>
        <v>15421.92</v>
      </c>
      <c r="AK30" s="19">
        <v>24</v>
      </c>
      <c r="AL30" s="41"/>
      <c r="AM30" s="7">
        <f>ROUND(0.1634*'[1]Pension_ikketjenestemand'!$G32,2)</f>
        <v>47305.93</v>
      </c>
      <c r="AN30" s="5">
        <f t="shared" si="15"/>
        <v>15768.64</v>
      </c>
      <c r="AO30" s="4">
        <f>ROUND(0.1634*'[1]Pension_ikketjenestemand'!$H32,2)</f>
        <v>48023.75</v>
      </c>
      <c r="AP30" s="5">
        <f t="shared" si="16"/>
        <v>16007.92</v>
      </c>
      <c r="AQ30" s="4">
        <f>ROUND(0.1634*'[1]Pension_ikketjenestemand'!$I32,2)</f>
        <v>48520.98</v>
      </c>
      <c r="AR30" s="5">
        <f t="shared" si="17"/>
        <v>16173.66</v>
      </c>
      <c r="AS30" s="4">
        <f>ROUND(0.1634*'[1]Pension_ikketjenestemand'!$J32,2)</f>
        <v>49238.79</v>
      </c>
      <c r="AT30" s="5">
        <f t="shared" si="18"/>
        <v>16412.93</v>
      </c>
      <c r="AU30" s="4">
        <f>ROUND(0.1634*'[1]Pension_ikketjenestemand'!$K32,2)</f>
        <v>49735.69</v>
      </c>
      <c r="AV30" s="5">
        <f t="shared" si="19"/>
        <v>16578.56</v>
      </c>
      <c r="AW30" s="35"/>
      <c r="AX30" s="35"/>
      <c r="AY30" s="35"/>
      <c r="AZ30" s="35"/>
      <c r="BA30" s="35"/>
      <c r="BB30" s="35"/>
      <c r="BC30" s="35"/>
      <c r="BD30" s="39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9"/>
      <c r="BP30" s="35"/>
      <c r="BQ30" s="35"/>
      <c r="BR30" s="35"/>
      <c r="BS30" s="35"/>
      <c r="BT30" s="35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6"/>
      <c r="CI30" s="36"/>
      <c r="CJ30" s="36"/>
      <c r="CK30" s="36"/>
      <c r="CL30" s="36"/>
      <c r="CM30" s="36"/>
      <c r="CN30" s="36"/>
    </row>
    <row r="31" spans="1:92" ht="16.5" customHeight="1">
      <c r="A31" s="20">
        <v>25</v>
      </c>
      <c r="B31" s="41"/>
      <c r="C31" s="21">
        <f>ROUND(0.126*'[1]Pension_ikketjenestemand'!$G33,2)</f>
        <v>37071.85</v>
      </c>
      <c r="D31" s="6">
        <f t="shared" si="0"/>
        <v>12357.28</v>
      </c>
      <c r="E31" s="43">
        <f>ROUND(0.126*'[1]Pension_ikketjenestemand'!$H33,2)</f>
        <v>37608.1</v>
      </c>
      <c r="F31" s="6">
        <f t="shared" si="1"/>
        <v>12536.03</v>
      </c>
      <c r="G31" s="43">
        <f>ROUND(0.126*'[1]Pension_ikketjenestemand'!$I33,2)</f>
        <v>37979.3</v>
      </c>
      <c r="H31" s="6">
        <f t="shared" si="2"/>
        <v>12659.77</v>
      </c>
      <c r="I31" s="43">
        <f>ROUND(0.126*'[1]Pension_ikketjenestemand'!$J33,2)</f>
        <v>38515.93</v>
      </c>
      <c r="J31" s="6">
        <f t="shared" si="3"/>
        <v>12838.64</v>
      </c>
      <c r="K31" s="43">
        <f>ROUND(0.126*'[1]Pension_ikketjenestemand'!$K33,2)</f>
        <v>38887.13</v>
      </c>
      <c r="L31" s="6">
        <f t="shared" si="4"/>
        <v>12962.38</v>
      </c>
      <c r="M31" s="20">
        <v>25</v>
      </c>
      <c r="N31" s="41"/>
      <c r="O31" s="21">
        <f>ROUND(0.1337*'[1]Pension_ikketjenestemand'!$G33,2)</f>
        <v>39337.35</v>
      </c>
      <c r="P31" s="6">
        <f t="shared" si="5"/>
        <v>13112.45</v>
      </c>
      <c r="Q31" s="43">
        <f>ROUND(0.1337*'[1]Pension_ikketjenestemand'!$H33,2)</f>
        <v>39906.37</v>
      </c>
      <c r="R31" s="6">
        <f t="shared" si="6"/>
        <v>13302.12</v>
      </c>
      <c r="S31" s="43">
        <f>ROUND(0.1337*'[1]Pension_ikketjenestemand'!$I33,2)</f>
        <v>40300.26</v>
      </c>
      <c r="T31" s="6">
        <f t="shared" si="7"/>
        <v>13433.42</v>
      </c>
      <c r="U31" s="43">
        <f>ROUND(0.1337*'[1]Pension_ikketjenestemand'!$J33,2)</f>
        <v>40869.68</v>
      </c>
      <c r="V31" s="6">
        <f t="shared" si="8"/>
        <v>13623.23</v>
      </c>
      <c r="W31" s="43">
        <f>ROUND(0.1337*'[1]Pension_ikketjenestemand'!$K33,2)</f>
        <v>41263.56</v>
      </c>
      <c r="X31" s="6">
        <f t="shared" si="9"/>
        <v>13754.52</v>
      </c>
      <c r="Y31" s="20">
        <v>25</v>
      </c>
      <c r="Z31" s="41"/>
      <c r="AA31" s="21">
        <f>ROUND(0.152*'[1]Pension_ikketjenestemand'!$G33,2)</f>
        <v>44721.59</v>
      </c>
      <c r="AB31" s="6">
        <f t="shared" si="10"/>
        <v>14907.2</v>
      </c>
      <c r="AC31" s="43">
        <f>ROUND(0.152*'[1]Pension_ikketjenestemand'!$H33,2)</f>
        <v>45368.5</v>
      </c>
      <c r="AD31" s="6">
        <f t="shared" si="11"/>
        <v>15122.83</v>
      </c>
      <c r="AE31" s="43">
        <f>ROUND(0.152*'[1]Pension_ikketjenestemand'!$I33,2)</f>
        <v>45816.3</v>
      </c>
      <c r="AF31" s="6">
        <f t="shared" si="12"/>
        <v>15272.1</v>
      </c>
      <c r="AG31" s="43">
        <f>ROUND(0.152*'[1]Pension_ikketjenestemand'!$J33,2)</f>
        <v>46463.66</v>
      </c>
      <c r="AH31" s="6">
        <f t="shared" si="13"/>
        <v>15487.89</v>
      </c>
      <c r="AI31" s="43">
        <f>ROUND(0.152*'[1]Pension_ikketjenestemand'!$K33,2)</f>
        <v>46911.46</v>
      </c>
      <c r="AJ31" s="6">
        <f t="shared" si="14"/>
        <v>15637.15</v>
      </c>
      <c r="AK31" s="20">
        <v>25</v>
      </c>
      <c r="AL31" s="41"/>
      <c r="AM31" s="21">
        <f>ROUND(0.1634*'[1]Pension_ikketjenestemand'!$G33,2)</f>
        <v>48075.71</v>
      </c>
      <c r="AN31" s="6">
        <f t="shared" si="15"/>
        <v>16025.24</v>
      </c>
      <c r="AO31" s="43">
        <f>ROUND(0.1634*'[1]Pension_ikketjenestemand'!$H33,2)</f>
        <v>48771.14</v>
      </c>
      <c r="AP31" s="6">
        <f t="shared" si="16"/>
        <v>16257.05</v>
      </c>
      <c r="AQ31" s="43">
        <f>ROUND(0.1634*'[1]Pension_ikketjenestemand'!$I33,2)</f>
        <v>49252.52</v>
      </c>
      <c r="AR31" s="6">
        <f t="shared" si="17"/>
        <v>16417.51</v>
      </c>
      <c r="AS31" s="43">
        <f>ROUND(0.1634*'[1]Pension_ikketjenestemand'!$J33,2)</f>
        <v>49948.44</v>
      </c>
      <c r="AT31" s="6">
        <f t="shared" si="18"/>
        <v>16649.48</v>
      </c>
      <c r="AU31" s="43">
        <f>ROUND(0.1634*'[1]Pension_ikketjenestemand'!$K33,2)</f>
        <v>50429.82</v>
      </c>
      <c r="AV31" s="6">
        <f t="shared" si="19"/>
        <v>16809.94</v>
      </c>
      <c r="AW31" s="35"/>
      <c r="AX31" s="35"/>
      <c r="AY31" s="35"/>
      <c r="AZ31" s="35"/>
      <c r="BA31" s="35"/>
      <c r="BB31" s="35"/>
      <c r="BC31" s="35"/>
      <c r="BD31" s="39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9"/>
      <c r="BP31" s="35"/>
      <c r="BQ31" s="35"/>
      <c r="BR31" s="35"/>
      <c r="BS31" s="35"/>
      <c r="BT31" s="35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6"/>
      <c r="CI31" s="36"/>
      <c r="CJ31" s="36"/>
      <c r="CK31" s="36"/>
      <c r="CL31" s="36"/>
      <c r="CM31" s="36"/>
      <c r="CN31" s="36"/>
    </row>
    <row r="32" spans="1:92" ht="16.5" customHeight="1">
      <c r="A32" s="18">
        <v>26</v>
      </c>
      <c r="B32" s="41"/>
      <c r="C32" s="7">
        <f>ROUND(0.126*'[1]Pension_ikketjenestemand'!$G34,2)</f>
        <v>37679.17</v>
      </c>
      <c r="D32" s="5">
        <f t="shared" si="0"/>
        <v>12559.72</v>
      </c>
      <c r="E32" s="4">
        <f>ROUND(0.126*'[1]Pension_ikketjenestemand'!$H34,2)</f>
        <v>38197.15</v>
      </c>
      <c r="F32" s="5">
        <f t="shared" si="1"/>
        <v>12732.38</v>
      </c>
      <c r="G32" s="4">
        <f>ROUND(0.126*'[1]Pension_ikketjenestemand'!$I34,2)</f>
        <v>38555.5</v>
      </c>
      <c r="H32" s="5">
        <f t="shared" si="2"/>
        <v>12851.83</v>
      </c>
      <c r="I32" s="4">
        <f>ROUND(0.126*'[1]Pension_ikketjenestemand'!$J34,2)</f>
        <v>39073.36</v>
      </c>
      <c r="J32" s="5">
        <f t="shared" si="3"/>
        <v>13024.45</v>
      </c>
      <c r="K32" s="4">
        <f>ROUND(0.126*'[1]Pension_ikketjenestemand'!$K34,2)</f>
        <v>39431.83</v>
      </c>
      <c r="L32" s="5">
        <f t="shared" si="4"/>
        <v>13143.94</v>
      </c>
      <c r="M32" s="18">
        <v>26</v>
      </c>
      <c r="N32" s="41"/>
      <c r="O32" s="7">
        <f>ROUND(0.1337*'[1]Pension_ikketjenestemand'!$G34,2)</f>
        <v>39981.78</v>
      </c>
      <c r="P32" s="5">
        <f t="shared" si="5"/>
        <v>13327.26</v>
      </c>
      <c r="Q32" s="4">
        <f>ROUND(0.1337*'[1]Pension_ikketjenestemand'!$H34,2)</f>
        <v>40531.42</v>
      </c>
      <c r="R32" s="5">
        <f t="shared" si="6"/>
        <v>13510.47</v>
      </c>
      <c r="S32" s="4">
        <f>ROUND(0.1337*'[1]Pension_ikketjenestemand'!$I34,2)</f>
        <v>40911.67</v>
      </c>
      <c r="T32" s="5">
        <f t="shared" si="7"/>
        <v>13637.22</v>
      </c>
      <c r="U32" s="4">
        <f>ROUND(0.1337*'[1]Pension_ikketjenestemand'!$J34,2)</f>
        <v>41461.17</v>
      </c>
      <c r="V32" s="5">
        <f t="shared" si="8"/>
        <v>13820.39</v>
      </c>
      <c r="W32" s="4">
        <f>ROUND(0.1337*'[1]Pension_ikketjenestemand'!$K34,2)</f>
        <v>41841.55</v>
      </c>
      <c r="X32" s="5">
        <f t="shared" si="9"/>
        <v>13947.18</v>
      </c>
      <c r="Y32" s="18">
        <v>26</v>
      </c>
      <c r="Z32" s="41"/>
      <c r="AA32" s="7">
        <f>ROUND(0.152*'[1]Pension_ikketjenestemand'!$G34,2)</f>
        <v>45454.23</v>
      </c>
      <c r="AB32" s="5">
        <f t="shared" si="10"/>
        <v>15151.41</v>
      </c>
      <c r="AC32" s="4">
        <f>ROUND(0.152*'[1]Pension_ikketjenestemand'!$H34,2)</f>
        <v>46079.1</v>
      </c>
      <c r="AD32" s="5">
        <f t="shared" si="11"/>
        <v>15359.7</v>
      </c>
      <c r="AE32" s="4">
        <f>ROUND(0.152*'[1]Pension_ikketjenestemand'!$I34,2)</f>
        <v>46511.39</v>
      </c>
      <c r="AF32" s="5">
        <f t="shared" si="12"/>
        <v>15503.8</v>
      </c>
      <c r="AG32" s="4">
        <f>ROUND(0.152*'[1]Pension_ikketjenestemand'!$J34,2)</f>
        <v>47136.11</v>
      </c>
      <c r="AH32" s="5">
        <f t="shared" si="13"/>
        <v>15712.04</v>
      </c>
      <c r="AI32" s="4">
        <f>ROUND(0.152*'[1]Pension_ikketjenestemand'!$K34,2)</f>
        <v>47568.55</v>
      </c>
      <c r="AJ32" s="5">
        <f t="shared" si="14"/>
        <v>15856.18</v>
      </c>
      <c r="AK32" s="18">
        <v>26</v>
      </c>
      <c r="AL32" s="41"/>
      <c r="AM32" s="7">
        <f>ROUND(0.1634*'[1]Pension_ikketjenestemand'!$G34,2)</f>
        <v>48863.3</v>
      </c>
      <c r="AN32" s="5">
        <f t="shared" si="15"/>
        <v>16287.77</v>
      </c>
      <c r="AO32" s="4">
        <f>ROUND(0.1634*'[1]Pension_ikketjenestemand'!$H34,2)</f>
        <v>49535.04</v>
      </c>
      <c r="AP32" s="5">
        <f t="shared" si="16"/>
        <v>16511.68</v>
      </c>
      <c r="AQ32" s="4">
        <f>ROUND(0.1634*'[1]Pension_ikketjenestemand'!$I34,2)</f>
        <v>49999.75</v>
      </c>
      <c r="AR32" s="5">
        <f t="shared" si="17"/>
        <v>16666.58</v>
      </c>
      <c r="AS32" s="4">
        <f>ROUND(0.1634*'[1]Pension_ikketjenestemand'!$J34,2)</f>
        <v>50671.32</v>
      </c>
      <c r="AT32" s="5">
        <f t="shared" si="18"/>
        <v>16890.44</v>
      </c>
      <c r="AU32" s="4">
        <f>ROUND(0.1634*'[1]Pension_ikketjenestemand'!$K34,2)</f>
        <v>51136.19</v>
      </c>
      <c r="AV32" s="5">
        <f t="shared" si="19"/>
        <v>17045.4</v>
      </c>
      <c r="AW32" s="35"/>
      <c r="AX32" s="35"/>
      <c r="AY32" s="35"/>
      <c r="AZ32" s="35"/>
      <c r="BA32" s="35"/>
      <c r="BB32" s="35"/>
      <c r="BC32" s="35"/>
      <c r="BD32" s="39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9"/>
      <c r="BP32" s="35"/>
      <c r="BQ32" s="35"/>
      <c r="BR32" s="35"/>
      <c r="BS32" s="35"/>
      <c r="BT32" s="35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6"/>
      <c r="CI32" s="36"/>
      <c r="CJ32" s="36"/>
      <c r="CK32" s="36"/>
      <c r="CL32" s="36"/>
      <c r="CM32" s="36"/>
      <c r="CN32" s="36"/>
    </row>
    <row r="33" spans="1:92" ht="16.5" customHeight="1">
      <c r="A33" s="19">
        <v>27</v>
      </c>
      <c r="B33" s="41"/>
      <c r="C33" s="7">
        <f>ROUND(0.126*'[1]Pension_ikketjenestemand'!$G35,2)</f>
        <v>38300.35</v>
      </c>
      <c r="D33" s="5">
        <f t="shared" si="0"/>
        <v>12766.78</v>
      </c>
      <c r="E33" s="4">
        <f>ROUND(0.126*'[1]Pension_ikketjenestemand'!$H35,2)</f>
        <v>38798.42</v>
      </c>
      <c r="F33" s="5">
        <f t="shared" si="1"/>
        <v>12932.81</v>
      </c>
      <c r="G33" s="4">
        <f>ROUND(0.126*'[1]Pension_ikketjenestemand'!$I35,2)</f>
        <v>39143.03</v>
      </c>
      <c r="H33" s="5">
        <f t="shared" si="2"/>
        <v>13047.68</v>
      </c>
      <c r="I33" s="4">
        <f>ROUND(0.126*'[1]Pension_ikketjenestemand'!$J35,2)</f>
        <v>39640.99</v>
      </c>
      <c r="J33" s="5">
        <f t="shared" si="3"/>
        <v>13213.66</v>
      </c>
      <c r="K33" s="4">
        <f>ROUND(0.126*'[1]Pension_ikketjenestemand'!$K35,2)</f>
        <v>39985.72</v>
      </c>
      <c r="L33" s="5">
        <f t="shared" si="4"/>
        <v>13328.57</v>
      </c>
      <c r="M33" s="19">
        <v>27</v>
      </c>
      <c r="N33" s="41"/>
      <c r="O33" s="7">
        <f>ROUND(0.1337*'[1]Pension_ikketjenestemand'!$G35,2)</f>
        <v>40640.92</v>
      </c>
      <c r="P33" s="5">
        <f t="shared" si="5"/>
        <v>13546.97</v>
      </c>
      <c r="Q33" s="4">
        <f>ROUND(0.1337*'[1]Pension_ikketjenestemand'!$H35,2)</f>
        <v>41169.44</v>
      </c>
      <c r="R33" s="5">
        <f t="shared" si="6"/>
        <v>13723.15</v>
      </c>
      <c r="S33" s="4">
        <f>ROUND(0.1337*'[1]Pension_ikketjenestemand'!$I35,2)</f>
        <v>41535.11</v>
      </c>
      <c r="T33" s="5">
        <f t="shared" si="7"/>
        <v>13845.04</v>
      </c>
      <c r="U33" s="4">
        <f>ROUND(0.1337*'[1]Pension_ikketjenestemand'!$J35,2)</f>
        <v>42063.49</v>
      </c>
      <c r="V33" s="5">
        <f t="shared" si="8"/>
        <v>14021.16</v>
      </c>
      <c r="W33" s="4">
        <f>ROUND(0.1337*'[1]Pension_ikketjenestemand'!$K35,2)</f>
        <v>42429.29</v>
      </c>
      <c r="X33" s="5">
        <f t="shared" si="9"/>
        <v>14143.1</v>
      </c>
      <c r="Y33" s="19">
        <v>27</v>
      </c>
      <c r="Z33" s="41"/>
      <c r="AA33" s="7">
        <f>ROUND(0.152*'[1]Pension_ikketjenestemand'!$G35,2)</f>
        <v>46203.59</v>
      </c>
      <c r="AB33" s="5">
        <f t="shared" si="10"/>
        <v>15401.2</v>
      </c>
      <c r="AC33" s="4">
        <f>ROUND(0.152*'[1]Pension_ikketjenestemand'!$H35,2)</f>
        <v>46804.45</v>
      </c>
      <c r="AD33" s="5">
        <f t="shared" si="11"/>
        <v>15601.48</v>
      </c>
      <c r="AE33" s="4">
        <f>ROUND(0.152*'[1]Pension_ikketjenestemand'!$I35,2)</f>
        <v>47220.17</v>
      </c>
      <c r="AF33" s="5">
        <f t="shared" si="12"/>
        <v>15740.06</v>
      </c>
      <c r="AG33" s="4">
        <f>ROUND(0.152*'[1]Pension_ikketjenestemand'!$J35,2)</f>
        <v>47820.87</v>
      </c>
      <c r="AH33" s="5">
        <f t="shared" si="13"/>
        <v>15940.29</v>
      </c>
      <c r="AI33" s="4">
        <f>ROUND(0.152*'[1]Pension_ikketjenestemand'!$K35,2)</f>
        <v>48236.74</v>
      </c>
      <c r="AJ33" s="5">
        <f t="shared" si="14"/>
        <v>16078.91</v>
      </c>
      <c r="AK33" s="19">
        <v>27</v>
      </c>
      <c r="AL33" s="41"/>
      <c r="AM33" s="7">
        <f>ROUND(0.1634*'[1]Pension_ikketjenestemand'!$G35,2)</f>
        <v>49668.86</v>
      </c>
      <c r="AN33" s="5">
        <f t="shared" si="15"/>
        <v>16556.29</v>
      </c>
      <c r="AO33" s="4">
        <f>ROUND(0.1634*'[1]Pension_ikketjenestemand'!$H35,2)</f>
        <v>50314.78</v>
      </c>
      <c r="AP33" s="5">
        <f t="shared" si="16"/>
        <v>16771.59</v>
      </c>
      <c r="AQ33" s="4">
        <f>ROUND(0.1634*'[1]Pension_ikketjenestemand'!$I35,2)</f>
        <v>50761.68</v>
      </c>
      <c r="AR33" s="5">
        <f t="shared" si="17"/>
        <v>16920.56</v>
      </c>
      <c r="AS33" s="4">
        <f>ROUND(0.1634*'[1]Pension_ikketjenestemand'!$J35,2)</f>
        <v>51407.44</v>
      </c>
      <c r="AT33" s="5">
        <f t="shared" si="18"/>
        <v>17135.81</v>
      </c>
      <c r="AU33" s="4">
        <f>ROUND(0.1634*'[1]Pension_ikketjenestemand'!$K35,2)</f>
        <v>51854.5</v>
      </c>
      <c r="AV33" s="5">
        <f t="shared" si="19"/>
        <v>17284.83</v>
      </c>
      <c r="AW33" s="35"/>
      <c r="AX33" s="35"/>
      <c r="AY33" s="35"/>
      <c r="AZ33" s="35"/>
      <c r="BA33" s="35"/>
      <c r="BB33" s="35"/>
      <c r="BC33" s="35"/>
      <c r="BD33" s="39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9"/>
      <c r="BP33" s="35"/>
      <c r="BQ33" s="35"/>
      <c r="BR33" s="35"/>
      <c r="BS33" s="35"/>
      <c r="BT33" s="35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6"/>
      <c r="CI33" s="36"/>
      <c r="CJ33" s="36"/>
      <c r="CK33" s="36"/>
      <c r="CL33" s="36"/>
      <c r="CM33" s="36"/>
      <c r="CN33" s="36"/>
    </row>
    <row r="34" spans="1:92" ht="16.5" customHeight="1">
      <c r="A34" s="19">
        <v>28</v>
      </c>
      <c r="B34" s="41"/>
      <c r="C34" s="7">
        <f>ROUND(0.126*'[1]Pension_ikketjenestemand'!$G36,2)</f>
        <v>38935.26</v>
      </c>
      <c r="D34" s="5">
        <f t="shared" si="0"/>
        <v>12978.42</v>
      </c>
      <c r="E34" s="4">
        <f>ROUND(0.126*'[1]Pension_ikketjenestemand'!$H36,2)</f>
        <v>39412.17</v>
      </c>
      <c r="F34" s="5">
        <f t="shared" si="1"/>
        <v>13137.39</v>
      </c>
      <c r="G34" s="4">
        <f>ROUND(0.126*'[1]Pension_ikketjenestemand'!$I36,2)</f>
        <v>39742.16</v>
      </c>
      <c r="H34" s="5">
        <f t="shared" si="2"/>
        <v>13247.39</v>
      </c>
      <c r="I34" s="4">
        <f>ROUND(0.126*'[1]Pension_ikketjenestemand'!$J36,2)</f>
        <v>40219.07</v>
      </c>
      <c r="J34" s="5">
        <f t="shared" si="3"/>
        <v>13406.36</v>
      </c>
      <c r="K34" s="4">
        <f>ROUND(0.126*'[1]Pension_ikketjenestemand'!$K36,2)</f>
        <v>40549.07</v>
      </c>
      <c r="L34" s="5">
        <f t="shared" si="4"/>
        <v>13516.36</v>
      </c>
      <c r="M34" s="19">
        <v>28</v>
      </c>
      <c r="N34" s="41"/>
      <c r="O34" s="7">
        <f>ROUND(0.1337*'[1]Pension_ikketjenestemand'!$G36,2)</f>
        <v>41314.64</v>
      </c>
      <c r="P34" s="5">
        <f t="shared" si="5"/>
        <v>13771.55</v>
      </c>
      <c r="Q34" s="4">
        <f>ROUND(0.1337*'[1]Pension_ikketjenestemand'!$H36,2)</f>
        <v>41820.69</v>
      </c>
      <c r="R34" s="5">
        <f t="shared" si="6"/>
        <v>13940.23</v>
      </c>
      <c r="S34" s="4">
        <f>ROUND(0.1337*'[1]Pension_ikketjenestemand'!$I36,2)</f>
        <v>42170.85</v>
      </c>
      <c r="T34" s="5">
        <f t="shared" si="7"/>
        <v>14056.95</v>
      </c>
      <c r="U34" s="4">
        <f>ROUND(0.1337*'[1]Pension_ikketjenestemand'!$J36,2)</f>
        <v>42676.91</v>
      </c>
      <c r="V34" s="5">
        <f t="shared" si="8"/>
        <v>14225.64</v>
      </c>
      <c r="W34" s="4">
        <f>ROUND(0.1337*'[1]Pension_ikketjenestemand'!$K36,2)</f>
        <v>43027.07</v>
      </c>
      <c r="X34" s="5">
        <f t="shared" si="9"/>
        <v>14342.36</v>
      </c>
      <c r="Y34" s="19">
        <v>28</v>
      </c>
      <c r="Z34" s="41"/>
      <c r="AA34" s="7">
        <f>ROUND(0.152*'[1]Pension_ikketjenestemand'!$G36,2)</f>
        <v>46969.52</v>
      </c>
      <c r="AB34" s="5">
        <f t="shared" si="10"/>
        <v>15656.51</v>
      </c>
      <c r="AC34" s="4">
        <f>ROUND(0.152*'[1]Pension_ikketjenestemand'!$H36,2)</f>
        <v>47544.84</v>
      </c>
      <c r="AD34" s="5">
        <f t="shared" si="11"/>
        <v>15848.28</v>
      </c>
      <c r="AE34" s="4">
        <f>ROUND(0.152*'[1]Pension_ikketjenestemand'!$I36,2)</f>
        <v>47942.93</v>
      </c>
      <c r="AF34" s="5">
        <f t="shared" si="12"/>
        <v>15980.98</v>
      </c>
      <c r="AG34" s="4">
        <f>ROUND(0.152*'[1]Pension_ikketjenestemand'!$J36,2)</f>
        <v>48518.25</v>
      </c>
      <c r="AH34" s="5">
        <f t="shared" si="13"/>
        <v>16172.75</v>
      </c>
      <c r="AI34" s="4">
        <f>ROUND(0.152*'[1]Pension_ikketjenestemand'!$K36,2)</f>
        <v>48916.34</v>
      </c>
      <c r="AJ34" s="5">
        <f t="shared" si="14"/>
        <v>16305.45</v>
      </c>
      <c r="AK34" s="19">
        <v>28</v>
      </c>
      <c r="AL34" s="41"/>
      <c r="AM34" s="7">
        <f>ROUND(0.1634*'[1]Pension_ikketjenestemand'!$G36,2)</f>
        <v>50492.23</v>
      </c>
      <c r="AN34" s="5">
        <f t="shared" si="15"/>
        <v>16830.74</v>
      </c>
      <c r="AO34" s="4">
        <f>ROUND(0.1634*'[1]Pension_ikketjenestemand'!$H36,2)</f>
        <v>51110.7</v>
      </c>
      <c r="AP34" s="5">
        <f t="shared" si="16"/>
        <v>17036.9</v>
      </c>
      <c r="AQ34" s="4">
        <f>ROUND(0.1634*'[1]Pension_ikketjenestemand'!$I36,2)</f>
        <v>51538.65</v>
      </c>
      <c r="AR34" s="5">
        <f t="shared" si="17"/>
        <v>17179.55</v>
      </c>
      <c r="AS34" s="4">
        <f>ROUND(0.1634*'[1]Pension_ikketjenestemand'!$J36,2)</f>
        <v>52157.12</v>
      </c>
      <c r="AT34" s="5">
        <f t="shared" si="18"/>
        <v>17385.71</v>
      </c>
      <c r="AU34" s="4">
        <f>ROUND(0.1634*'[1]Pension_ikketjenestemand'!$K36,2)</f>
        <v>52585.06</v>
      </c>
      <c r="AV34" s="5">
        <f t="shared" si="19"/>
        <v>17528.35</v>
      </c>
      <c r="AW34" s="35"/>
      <c r="AX34" s="35"/>
      <c r="AY34" s="35"/>
      <c r="AZ34" s="35"/>
      <c r="BA34" s="35"/>
      <c r="BB34" s="35"/>
      <c r="BC34" s="35"/>
      <c r="BD34" s="39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9"/>
      <c r="BP34" s="35"/>
      <c r="BQ34" s="35"/>
      <c r="BR34" s="35"/>
      <c r="BS34" s="35"/>
      <c r="BT34" s="35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6"/>
      <c r="CI34" s="36"/>
      <c r="CJ34" s="36"/>
      <c r="CK34" s="36"/>
      <c r="CL34" s="36"/>
      <c r="CM34" s="36"/>
      <c r="CN34" s="36"/>
    </row>
    <row r="35" spans="1:92" ht="16.5" customHeight="1">
      <c r="A35" s="19">
        <v>29</v>
      </c>
      <c r="B35" s="41"/>
      <c r="C35" s="7">
        <f>ROUND(0.126*'[1]Pension_ikketjenestemand'!$G37,2)</f>
        <v>39584.54</v>
      </c>
      <c r="D35" s="5">
        <f t="shared" si="0"/>
        <v>13194.85</v>
      </c>
      <c r="E35" s="4">
        <f>ROUND(0.126*'[1]Pension_ikketjenestemand'!$H37,2)</f>
        <v>40038.77</v>
      </c>
      <c r="F35" s="5">
        <f t="shared" si="1"/>
        <v>13346.26</v>
      </c>
      <c r="G35" s="4">
        <f>ROUND(0.126*'[1]Pension_ikketjenestemand'!$I37,2)</f>
        <v>40353.14</v>
      </c>
      <c r="H35" s="5">
        <f t="shared" si="2"/>
        <v>13451.05</v>
      </c>
      <c r="I35" s="4">
        <f>ROUND(0.126*'[1]Pension_ikketjenestemand'!$J37,2)</f>
        <v>40807.37</v>
      </c>
      <c r="J35" s="5">
        <f t="shared" si="3"/>
        <v>13602.46</v>
      </c>
      <c r="K35" s="4">
        <f>ROUND(0.126*'[1]Pension_ikketjenestemand'!$K37,2)</f>
        <v>41121.86</v>
      </c>
      <c r="L35" s="5">
        <f t="shared" si="4"/>
        <v>13707.29</v>
      </c>
      <c r="M35" s="19">
        <v>29</v>
      </c>
      <c r="N35" s="41"/>
      <c r="O35" s="7">
        <f>ROUND(0.1337*'[1]Pension_ikketjenestemand'!$G37,2)</f>
        <v>42003.59</v>
      </c>
      <c r="P35" s="5">
        <f t="shared" si="5"/>
        <v>14001.2</v>
      </c>
      <c r="Q35" s="4">
        <f>ROUND(0.1337*'[1]Pension_ikketjenestemand'!$H37,2)</f>
        <v>42485.58</v>
      </c>
      <c r="R35" s="5">
        <f t="shared" si="6"/>
        <v>14161.86</v>
      </c>
      <c r="S35" s="4">
        <f>ROUND(0.1337*'[1]Pension_ikketjenestemand'!$I37,2)</f>
        <v>42819.16</v>
      </c>
      <c r="T35" s="5">
        <f t="shared" si="7"/>
        <v>14273.05</v>
      </c>
      <c r="U35" s="4">
        <f>ROUND(0.1337*'[1]Pension_ikketjenestemand'!$J37,2)</f>
        <v>43301.15</v>
      </c>
      <c r="V35" s="5">
        <f t="shared" si="8"/>
        <v>14433.72</v>
      </c>
      <c r="W35" s="4">
        <f>ROUND(0.1337*'[1]Pension_ikketjenestemand'!$K37,2)</f>
        <v>43634.87</v>
      </c>
      <c r="X35" s="5">
        <f t="shared" si="9"/>
        <v>14544.96</v>
      </c>
      <c r="Y35" s="19">
        <v>29</v>
      </c>
      <c r="Z35" s="41"/>
      <c r="AA35" s="7">
        <f>ROUND(0.152*'[1]Pension_ikketjenestemand'!$G37,2)</f>
        <v>47752.78</v>
      </c>
      <c r="AB35" s="5">
        <f t="shared" si="10"/>
        <v>15917.59</v>
      </c>
      <c r="AC35" s="4">
        <f>ROUND(0.152*'[1]Pension_ikketjenestemand'!$H37,2)</f>
        <v>48300.74</v>
      </c>
      <c r="AD35" s="5">
        <f t="shared" si="11"/>
        <v>16100.25</v>
      </c>
      <c r="AE35" s="4">
        <f>ROUND(0.152*'[1]Pension_ikketjenestemand'!$I37,2)</f>
        <v>48679.98</v>
      </c>
      <c r="AF35" s="5">
        <f t="shared" si="12"/>
        <v>16226.66</v>
      </c>
      <c r="AG35" s="4">
        <f>ROUND(0.152*'[1]Pension_ikketjenestemand'!$J37,2)</f>
        <v>49227.94</v>
      </c>
      <c r="AH35" s="5">
        <f t="shared" si="13"/>
        <v>16409.31</v>
      </c>
      <c r="AI35" s="4">
        <f>ROUND(0.152*'[1]Pension_ikketjenestemand'!$K37,2)</f>
        <v>49607.33</v>
      </c>
      <c r="AJ35" s="5">
        <f t="shared" si="14"/>
        <v>16535.78</v>
      </c>
      <c r="AK35" s="19">
        <v>29</v>
      </c>
      <c r="AL35" s="41"/>
      <c r="AM35" s="7">
        <f>ROUND(0.1634*'[1]Pension_ikketjenestemand'!$G37,2)</f>
        <v>51334.23</v>
      </c>
      <c r="AN35" s="5">
        <f t="shared" si="15"/>
        <v>17111.41</v>
      </c>
      <c r="AO35" s="4">
        <f>ROUND(0.1634*'[1]Pension_ikketjenestemand'!$H37,2)</f>
        <v>51923.29</v>
      </c>
      <c r="AP35" s="5">
        <f t="shared" si="16"/>
        <v>17307.76</v>
      </c>
      <c r="AQ35" s="4">
        <f>ROUND(0.1634*'[1]Pension_ikketjenestemand'!$I37,2)</f>
        <v>52330.97</v>
      </c>
      <c r="AR35" s="5">
        <f t="shared" si="17"/>
        <v>17443.66</v>
      </c>
      <c r="AS35" s="4">
        <f>ROUND(0.1634*'[1]Pension_ikketjenestemand'!$J37,2)</f>
        <v>52920.03</v>
      </c>
      <c r="AT35" s="5">
        <f t="shared" si="18"/>
        <v>17640.01</v>
      </c>
      <c r="AU35" s="4">
        <f>ROUND(0.1634*'[1]Pension_ikketjenestemand'!$K37,2)</f>
        <v>53327.88</v>
      </c>
      <c r="AV35" s="5">
        <f t="shared" si="19"/>
        <v>17775.96</v>
      </c>
      <c r="AW35" s="35"/>
      <c r="AX35" s="35"/>
      <c r="AY35" s="35"/>
      <c r="AZ35" s="35"/>
      <c r="BA35" s="35"/>
      <c r="BB35" s="35"/>
      <c r="BC35" s="35"/>
      <c r="BD35" s="39"/>
      <c r="BE35" s="35"/>
      <c r="BF35" s="35"/>
      <c r="BG35" s="35"/>
      <c r="BH35" s="35"/>
      <c r="BI35" s="35"/>
      <c r="BJ35" s="35"/>
      <c r="BK35" s="35"/>
      <c r="BL35" s="35"/>
      <c r="BM35" s="35"/>
      <c r="BN35" s="34"/>
      <c r="BO35" s="39"/>
      <c r="BP35" s="35"/>
      <c r="BQ35" s="35"/>
      <c r="BR35" s="35"/>
      <c r="BS35" s="35"/>
      <c r="BT35" s="35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6"/>
      <c r="CI35" s="36"/>
      <c r="CJ35" s="36"/>
      <c r="CK35" s="36"/>
      <c r="CL35" s="36"/>
      <c r="CM35" s="36"/>
      <c r="CN35" s="36"/>
    </row>
    <row r="36" spans="1:92" ht="16.5" customHeight="1">
      <c r="A36" s="20">
        <v>30</v>
      </c>
      <c r="B36" s="41"/>
      <c r="C36" s="21">
        <f>ROUND(0.126*'[1]Pension_ikketjenestemand'!$G38,2)</f>
        <v>40247.8</v>
      </c>
      <c r="D36" s="6">
        <f t="shared" si="0"/>
        <v>13415.93</v>
      </c>
      <c r="E36" s="43">
        <f>ROUND(0.126*'[1]Pension_ikketjenestemand'!$H38,2)</f>
        <v>40677.97</v>
      </c>
      <c r="F36" s="6">
        <f t="shared" si="1"/>
        <v>13559.32</v>
      </c>
      <c r="G36" s="43">
        <f>ROUND(0.126*'[1]Pension_ikketjenestemand'!$I38,2)</f>
        <v>40975.83</v>
      </c>
      <c r="H36" s="6">
        <f t="shared" si="2"/>
        <v>13658.61</v>
      </c>
      <c r="I36" s="43">
        <f>ROUND(0.126*'[1]Pension_ikketjenestemand'!$J38,2)</f>
        <v>41405.99</v>
      </c>
      <c r="J36" s="6">
        <f t="shared" si="3"/>
        <v>13802</v>
      </c>
      <c r="K36" s="43">
        <f>ROUND(0.126*'[1]Pension_ikketjenestemand'!$K38,2)</f>
        <v>41703.73</v>
      </c>
      <c r="L36" s="6">
        <f t="shared" si="4"/>
        <v>13901.24</v>
      </c>
      <c r="M36" s="20">
        <v>30</v>
      </c>
      <c r="N36" s="41"/>
      <c r="O36" s="21">
        <f>ROUND(0.1337*'[1]Pension_ikketjenestemand'!$G38,2)</f>
        <v>42707.39</v>
      </c>
      <c r="P36" s="6">
        <f t="shared" si="5"/>
        <v>14235.8</v>
      </c>
      <c r="Q36" s="43">
        <f>ROUND(0.1337*'[1]Pension_ikketjenestemand'!$H38,2)</f>
        <v>43163.84</v>
      </c>
      <c r="R36" s="6">
        <f t="shared" si="6"/>
        <v>14387.95</v>
      </c>
      <c r="S36" s="43">
        <f>ROUND(0.1337*'[1]Pension_ikketjenestemand'!$I38,2)</f>
        <v>43479.91</v>
      </c>
      <c r="T36" s="6">
        <f t="shared" si="7"/>
        <v>14493.3</v>
      </c>
      <c r="U36" s="43">
        <f>ROUND(0.1337*'[1]Pension_ikketjenestemand'!$J38,2)</f>
        <v>43936.36</v>
      </c>
      <c r="V36" s="6">
        <f t="shared" si="8"/>
        <v>14645.45</v>
      </c>
      <c r="W36" s="43">
        <f>ROUND(0.1337*'[1]Pension_ikketjenestemand'!$K38,2)</f>
        <v>44252.29</v>
      </c>
      <c r="X36" s="6">
        <f t="shared" si="9"/>
        <v>14750.76</v>
      </c>
      <c r="Y36" s="20">
        <v>30</v>
      </c>
      <c r="Z36" s="41"/>
      <c r="AA36" s="21">
        <f>ROUND(0.152*'[1]Pension_ikketjenestemand'!$G38,2)</f>
        <v>48552.9</v>
      </c>
      <c r="AB36" s="6">
        <f t="shared" si="10"/>
        <v>16184.3</v>
      </c>
      <c r="AC36" s="43">
        <f>ROUND(0.152*'[1]Pension_ikketjenestemand'!$H38,2)</f>
        <v>49071.83</v>
      </c>
      <c r="AD36" s="6">
        <f t="shared" si="11"/>
        <v>16357.28</v>
      </c>
      <c r="AE36" s="43">
        <f>ROUND(0.152*'[1]Pension_ikketjenestemand'!$I38,2)</f>
        <v>49431.16</v>
      </c>
      <c r="AF36" s="6">
        <f t="shared" si="12"/>
        <v>16477.05</v>
      </c>
      <c r="AG36" s="43">
        <f>ROUND(0.152*'[1]Pension_ikketjenestemand'!$J38,2)</f>
        <v>49950.09</v>
      </c>
      <c r="AH36" s="6">
        <f t="shared" si="13"/>
        <v>16650.03</v>
      </c>
      <c r="AI36" s="43">
        <f>ROUND(0.152*'[1]Pension_ikketjenestemand'!$K38,2)</f>
        <v>50309.26</v>
      </c>
      <c r="AJ36" s="6">
        <f t="shared" si="14"/>
        <v>16769.75</v>
      </c>
      <c r="AK36" s="20">
        <v>30</v>
      </c>
      <c r="AL36" s="41"/>
      <c r="AM36" s="21">
        <f>ROUND(0.1634*'[1]Pension_ikketjenestemand'!$G38,2)</f>
        <v>52194.37</v>
      </c>
      <c r="AN36" s="6">
        <f t="shared" si="15"/>
        <v>17398.12</v>
      </c>
      <c r="AO36" s="43">
        <f>ROUND(0.1634*'[1]Pension_ikketjenestemand'!$H38,2)</f>
        <v>52752.22</v>
      </c>
      <c r="AP36" s="6">
        <f t="shared" si="16"/>
        <v>17584.07</v>
      </c>
      <c r="AQ36" s="43">
        <f>ROUND(0.1634*'[1]Pension_ikketjenestemand'!$I38,2)</f>
        <v>53138.5</v>
      </c>
      <c r="AR36" s="6">
        <f t="shared" si="17"/>
        <v>17712.83</v>
      </c>
      <c r="AS36" s="43">
        <f>ROUND(0.1634*'[1]Pension_ikketjenestemand'!$J38,2)</f>
        <v>53696.34</v>
      </c>
      <c r="AT36" s="6">
        <f t="shared" si="18"/>
        <v>17898.78</v>
      </c>
      <c r="AU36" s="43">
        <f>ROUND(0.1634*'[1]Pension_ikketjenestemand'!$K38,2)</f>
        <v>54082.46</v>
      </c>
      <c r="AV36" s="6">
        <f t="shared" si="19"/>
        <v>18027.49</v>
      </c>
      <c r="AW36" s="35"/>
      <c r="AX36" s="35"/>
      <c r="AY36" s="35"/>
      <c r="AZ36" s="35"/>
      <c r="BA36" s="35"/>
      <c r="BB36" s="35"/>
      <c r="BC36" s="35"/>
      <c r="BD36" s="39"/>
      <c r="BE36" s="35"/>
      <c r="BF36" s="35"/>
      <c r="BG36" s="35"/>
      <c r="BH36" s="35"/>
      <c r="BI36" s="35"/>
      <c r="BJ36" s="35"/>
      <c r="BK36" s="35"/>
      <c r="BL36" s="35"/>
      <c r="BM36" s="35"/>
      <c r="BN36" s="34"/>
      <c r="BO36" s="39"/>
      <c r="BP36" s="35"/>
      <c r="BQ36" s="35"/>
      <c r="BR36" s="35"/>
      <c r="BS36" s="35"/>
      <c r="BT36" s="35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6"/>
      <c r="CI36" s="36"/>
      <c r="CJ36" s="36"/>
      <c r="CK36" s="36"/>
      <c r="CL36" s="36"/>
      <c r="CM36" s="36"/>
      <c r="CN36" s="36"/>
    </row>
    <row r="37" spans="1:92" ht="16.5" customHeight="1">
      <c r="A37" s="18">
        <v>31</v>
      </c>
      <c r="B37" s="41"/>
      <c r="C37" s="7">
        <f>ROUND(0.126*'[1]Pension_ikketjenestemand'!$G39,2)</f>
        <v>40926.19</v>
      </c>
      <c r="D37" s="5">
        <f t="shared" si="0"/>
        <v>13642.06</v>
      </c>
      <c r="E37" s="4">
        <f>ROUND(0.126*'[1]Pension_ikketjenestemand'!$H39,2)</f>
        <v>41330.77</v>
      </c>
      <c r="F37" s="5">
        <f t="shared" si="1"/>
        <v>13776.92</v>
      </c>
      <c r="G37" s="4">
        <f>ROUND(0.126*'[1]Pension_ikketjenestemand'!$I39,2)</f>
        <v>41610.87</v>
      </c>
      <c r="H37" s="5">
        <f t="shared" si="2"/>
        <v>13870.29</v>
      </c>
      <c r="I37" s="4">
        <f>ROUND(0.126*'[1]Pension_ikketjenestemand'!$J39,2)</f>
        <v>42015.46</v>
      </c>
      <c r="J37" s="5">
        <f t="shared" si="3"/>
        <v>14005.15</v>
      </c>
      <c r="K37" s="4">
        <f>ROUND(0.126*'[1]Pension_ikketjenestemand'!$K39,2)</f>
        <v>42295.43</v>
      </c>
      <c r="L37" s="5">
        <f t="shared" si="4"/>
        <v>14098.48</v>
      </c>
      <c r="M37" s="18">
        <v>31</v>
      </c>
      <c r="N37" s="41"/>
      <c r="O37" s="7">
        <f>ROUND(0.1337*'[1]Pension_ikketjenestemand'!$G39,2)</f>
        <v>43427.23</v>
      </c>
      <c r="P37" s="5">
        <f t="shared" si="5"/>
        <v>14475.74</v>
      </c>
      <c r="Q37" s="4">
        <f>ROUND(0.1337*'[1]Pension_ikketjenestemand'!$H39,2)</f>
        <v>43856.54</v>
      </c>
      <c r="R37" s="5">
        <f t="shared" si="6"/>
        <v>14618.85</v>
      </c>
      <c r="S37" s="4">
        <f>ROUND(0.1337*'[1]Pension_ikketjenestemand'!$I39,2)</f>
        <v>44153.76</v>
      </c>
      <c r="T37" s="5">
        <f t="shared" si="7"/>
        <v>14717.92</v>
      </c>
      <c r="U37" s="4">
        <f>ROUND(0.1337*'[1]Pension_ikketjenestemand'!$J39,2)</f>
        <v>44583.07</v>
      </c>
      <c r="V37" s="5">
        <f t="shared" si="8"/>
        <v>14861.02</v>
      </c>
      <c r="W37" s="4">
        <f>ROUND(0.1337*'[1]Pension_ikketjenestemand'!$K39,2)</f>
        <v>44880.15</v>
      </c>
      <c r="X37" s="5">
        <f t="shared" si="9"/>
        <v>14960.05</v>
      </c>
      <c r="Y37" s="18">
        <v>31</v>
      </c>
      <c r="Z37" s="41"/>
      <c r="AA37" s="7">
        <f>ROUND(0.152*'[1]Pension_ikketjenestemand'!$G39,2)</f>
        <v>49371.27</v>
      </c>
      <c r="AB37" s="5">
        <f t="shared" si="10"/>
        <v>16457.09</v>
      </c>
      <c r="AC37" s="4">
        <f>ROUND(0.152*'[1]Pension_ikketjenestemand'!$H39,2)</f>
        <v>49859.34</v>
      </c>
      <c r="AD37" s="5">
        <f t="shared" si="11"/>
        <v>16619.78</v>
      </c>
      <c r="AE37" s="4">
        <f>ROUND(0.152*'[1]Pension_ikketjenestemand'!$I39,2)</f>
        <v>50197.24</v>
      </c>
      <c r="AF37" s="5">
        <f t="shared" si="12"/>
        <v>16732.41</v>
      </c>
      <c r="AG37" s="4">
        <f>ROUND(0.152*'[1]Pension_ikketjenestemand'!$J39,2)</f>
        <v>50685.31</v>
      </c>
      <c r="AH37" s="5">
        <f t="shared" si="13"/>
        <v>16895.1</v>
      </c>
      <c r="AI37" s="4">
        <f>ROUND(0.152*'[1]Pension_ikketjenestemand'!$K39,2)</f>
        <v>51023.06</v>
      </c>
      <c r="AJ37" s="5">
        <f t="shared" si="14"/>
        <v>17007.69</v>
      </c>
      <c r="AK37" s="18">
        <v>31</v>
      </c>
      <c r="AL37" s="41"/>
      <c r="AM37" s="7">
        <f>ROUND(0.1634*'[1]Pension_ikketjenestemand'!$G39,2)</f>
        <v>53074.12</v>
      </c>
      <c r="AN37" s="5">
        <f t="shared" si="15"/>
        <v>17691.37</v>
      </c>
      <c r="AO37" s="4">
        <f>ROUND(0.1634*'[1]Pension_ikketjenestemand'!$H39,2)</f>
        <v>53598.79</v>
      </c>
      <c r="AP37" s="5">
        <f t="shared" si="16"/>
        <v>17866.26</v>
      </c>
      <c r="AQ37" s="4">
        <f>ROUND(0.1634*'[1]Pension_ikketjenestemand'!$I39,2)</f>
        <v>53962.03</v>
      </c>
      <c r="AR37" s="5">
        <f t="shared" si="17"/>
        <v>17987.34</v>
      </c>
      <c r="AS37" s="4">
        <f>ROUND(0.1634*'[1]Pension_ikketjenestemand'!$J39,2)</f>
        <v>54486.71</v>
      </c>
      <c r="AT37" s="5">
        <f t="shared" si="18"/>
        <v>18162.24</v>
      </c>
      <c r="AU37" s="4">
        <f>ROUND(0.1634*'[1]Pension_ikketjenestemand'!$K39,2)</f>
        <v>54849.79</v>
      </c>
      <c r="AV37" s="5">
        <f t="shared" si="19"/>
        <v>18283.26</v>
      </c>
      <c r="AW37" s="35"/>
      <c r="AX37" s="35"/>
      <c r="AY37" s="35"/>
      <c r="AZ37" s="35"/>
      <c r="BA37" s="35"/>
      <c r="BB37" s="35"/>
      <c r="BC37" s="35"/>
      <c r="BD37" s="39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9"/>
      <c r="BP37" s="35"/>
      <c r="BQ37" s="35"/>
      <c r="BR37" s="35"/>
      <c r="BS37" s="35"/>
      <c r="BT37" s="35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6"/>
      <c r="CI37" s="36"/>
      <c r="CJ37" s="36"/>
      <c r="CK37" s="36"/>
      <c r="CL37" s="36"/>
      <c r="CM37" s="36"/>
      <c r="CN37" s="36"/>
    </row>
    <row r="38" spans="1:92" ht="16.5" customHeight="1">
      <c r="A38" s="19">
        <v>32</v>
      </c>
      <c r="B38" s="41"/>
      <c r="C38" s="7">
        <f>ROUND(0.126*'[1]Pension_ikketjenestemand'!$G40,2)</f>
        <v>41619.69</v>
      </c>
      <c r="D38" s="5">
        <f t="shared" si="0"/>
        <v>13873.23</v>
      </c>
      <c r="E38" s="4">
        <f>ROUND(0.126*'[1]Pension_ikketjenestemand'!$H40,2)</f>
        <v>41996.93</v>
      </c>
      <c r="F38" s="5">
        <f t="shared" si="1"/>
        <v>13998.98</v>
      </c>
      <c r="G38" s="4">
        <f>ROUND(0.126*'[1]Pension_ikketjenestemand'!$I40,2)</f>
        <v>42258.13</v>
      </c>
      <c r="H38" s="5">
        <f t="shared" si="2"/>
        <v>14086.04</v>
      </c>
      <c r="I38" s="4">
        <f>ROUND(0.126*'[1]Pension_ikketjenestemand'!$J40,2)</f>
        <v>42635.75</v>
      </c>
      <c r="J38" s="5">
        <f t="shared" si="3"/>
        <v>14211.92</v>
      </c>
      <c r="K38" s="4">
        <f>ROUND(0.126*'[1]Pension_ikketjenestemand'!$K40,2)</f>
        <v>42896.83</v>
      </c>
      <c r="L38" s="5">
        <f t="shared" si="4"/>
        <v>14298.94</v>
      </c>
      <c r="M38" s="19">
        <v>32</v>
      </c>
      <c r="N38" s="41"/>
      <c r="O38" s="7">
        <f>ROUND(0.1337*'[1]Pension_ikketjenestemand'!$G40,2)</f>
        <v>44163.12</v>
      </c>
      <c r="P38" s="5">
        <f t="shared" si="5"/>
        <v>14721.04</v>
      </c>
      <c r="Q38" s="4">
        <f>ROUND(0.1337*'[1]Pension_ikketjenestemand'!$H40,2)</f>
        <v>44563.41</v>
      </c>
      <c r="R38" s="5">
        <f t="shared" si="6"/>
        <v>14854.47</v>
      </c>
      <c r="S38" s="4">
        <f>ROUND(0.1337*'[1]Pension_ikketjenestemand'!$I40,2)</f>
        <v>44840.57</v>
      </c>
      <c r="T38" s="5">
        <f t="shared" si="7"/>
        <v>14946.86</v>
      </c>
      <c r="U38" s="4">
        <f>ROUND(0.1337*'[1]Pension_ikketjenestemand'!$J40,2)</f>
        <v>45241.27</v>
      </c>
      <c r="V38" s="5">
        <f t="shared" si="8"/>
        <v>15080.42</v>
      </c>
      <c r="W38" s="4">
        <f>ROUND(0.1337*'[1]Pension_ikketjenestemand'!$K40,2)</f>
        <v>45518.3</v>
      </c>
      <c r="X38" s="5">
        <f t="shared" si="9"/>
        <v>15172.77</v>
      </c>
      <c r="Y38" s="19">
        <v>32</v>
      </c>
      <c r="Z38" s="41"/>
      <c r="AA38" s="7">
        <f>ROUND(0.152*'[1]Pension_ikketjenestemand'!$G40,2)</f>
        <v>50207.88</v>
      </c>
      <c r="AB38" s="5">
        <f t="shared" si="10"/>
        <v>16735.96</v>
      </c>
      <c r="AC38" s="4">
        <f>ROUND(0.152*'[1]Pension_ikketjenestemand'!$H40,2)</f>
        <v>50662.97</v>
      </c>
      <c r="AD38" s="5">
        <f t="shared" si="11"/>
        <v>16887.66</v>
      </c>
      <c r="AE38" s="4">
        <f>ROUND(0.152*'[1]Pension_ikketjenestemand'!$I40,2)</f>
        <v>50978.06</v>
      </c>
      <c r="AF38" s="5">
        <f t="shared" si="12"/>
        <v>16992.69</v>
      </c>
      <c r="AG38" s="4">
        <f>ROUND(0.152*'[1]Pension_ikketjenestemand'!$J40,2)</f>
        <v>51433.61</v>
      </c>
      <c r="AH38" s="5">
        <f t="shared" si="13"/>
        <v>17144.54</v>
      </c>
      <c r="AI38" s="4">
        <f>ROUND(0.152*'[1]Pension_ikketjenestemand'!$K40,2)</f>
        <v>51748.55</v>
      </c>
      <c r="AJ38" s="5">
        <f t="shared" si="14"/>
        <v>17249.52</v>
      </c>
      <c r="AK38" s="19">
        <v>32</v>
      </c>
      <c r="AL38" s="41"/>
      <c r="AM38" s="7">
        <f>ROUND(0.1634*'[1]Pension_ikketjenestemand'!$G40,2)</f>
        <v>53973.47</v>
      </c>
      <c r="AN38" s="5">
        <f t="shared" si="15"/>
        <v>17991.16</v>
      </c>
      <c r="AO38" s="4">
        <f>ROUND(0.1634*'[1]Pension_ikketjenestemand'!$H40,2)</f>
        <v>54462.69</v>
      </c>
      <c r="AP38" s="5">
        <f t="shared" si="16"/>
        <v>18154.23</v>
      </c>
      <c r="AQ38" s="4">
        <f>ROUND(0.1634*'[1]Pension_ikketjenestemand'!$I40,2)</f>
        <v>54801.42</v>
      </c>
      <c r="AR38" s="5">
        <f t="shared" si="17"/>
        <v>18267.14</v>
      </c>
      <c r="AS38" s="4">
        <f>ROUND(0.1634*'[1]Pension_ikketjenestemand'!$J40,2)</f>
        <v>55291.13</v>
      </c>
      <c r="AT38" s="5">
        <f t="shared" si="18"/>
        <v>18430.38</v>
      </c>
      <c r="AU38" s="4">
        <f>ROUND(0.1634*'[1]Pension_ikketjenestemand'!$K40,2)</f>
        <v>55629.69</v>
      </c>
      <c r="AV38" s="5">
        <f t="shared" si="19"/>
        <v>18543.23</v>
      </c>
      <c r="AW38" s="35"/>
      <c r="AX38" s="35"/>
      <c r="AY38" s="35"/>
      <c r="AZ38" s="35"/>
      <c r="BA38" s="35"/>
      <c r="BB38" s="35"/>
      <c r="BC38" s="35"/>
      <c r="BD38" s="39"/>
      <c r="BE38" s="35"/>
      <c r="BF38" s="35"/>
      <c r="BG38" s="35"/>
      <c r="BH38" s="35"/>
      <c r="BI38" s="35"/>
      <c r="BJ38" s="35"/>
      <c r="BK38" s="35"/>
      <c r="BL38" s="35"/>
      <c r="BM38" s="35"/>
      <c r="BN38" s="34"/>
      <c r="BO38" s="39"/>
      <c r="BP38" s="35"/>
      <c r="BQ38" s="35"/>
      <c r="BR38" s="35"/>
      <c r="BS38" s="35"/>
      <c r="BT38" s="35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6"/>
      <c r="CI38" s="36"/>
      <c r="CJ38" s="36"/>
      <c r="CK38" s="36"/>
      <c r="CL38" s="36"/>
      <c r="CM38" s="36"/>
      <c r="CN38" s="36"/>
    </row>
    <row r="39" spans="1:92" ht="16.5" customHeight="1">
      <c r="A39" s="19">
        <v>33</v>
      </c>
      <c r="B39" s="41"/>
      <c r="C39" s="7">
        <f>ROUND(0.126*'[1]Pension_ikketjenestemand'!$G41,2)</f>
        <v>42328.19</v>
      </c>
      <c r="D39" s="5">
        <f t="shared" si="0"/>
        <v>14109.4</v>
      </c>
      <c r="E39" s="4">
        <f>ROUND(0.126*'[1]Pension_ikketjenestemand'!$H41,2)</f>
        <v>42676.58</v>
      </c>
      <c r="F39" s="5">
        <f t="shared" si="1"/>
        <v>14225.53</v>
      </c>
      <c r="G39" s="4">
        <f>ROUND(0.126*'[1]Pension_ikketjenestemand'!$I41,2)</f>
        <v>42917.87</v>
      </c>
      <c r="H39" s="5">
        <f t="shared" si="2"/>
        <v>14305.96</v>
      </c>
      <c r="I39" s="4">
        <f>ROUND(0.126*'[1]Pension_ikketjenestemand'!$J41,2)</f>
        <v>43266.51</v>
      </c>
      <c r="J39" s="5">
        <f t="shared" si="3"/>
        <v>14422.17</v>
      </c>
      <c r="K39" s="4">
        <f>ROUND(0.126*'[1]Pension_ikketjenestemand'!$K41,2)</f>
        <v>43507.55</v>
      </c>
      <c r="L39" s="5">
        <f t="shared" si="4"/>
        <v>14502.52</v>
      </c>
      <c r="M39" s="19">
        <v>33</v>
      </c>
      <c r="N39" s="41"/>
      <c r="O39" s="7">
        <f>ROUND(0.1337*'[1]Pension_ikketjenestemand'!$G41,2)</f>
        <v>44914.91</v>
      </c>
      <c r="P39" s="5">
        <f t="shared" si="5"/>
        <v>14971.64</v>
      </c>
      <c r="Q39" s="4">
        <f>ROUND(0.1337*'[1]Pension_ikketjenestemand'!$H41,2)</f>
        <v>45284.59</v>
      </c>
      <c r="R39" s="5">
        <f t="shared" si="6"/>
        <v>15094.86</v>
      </c>
      <c r="S39" s="4">
        <f>ROUND(0.1337*'[1]Pension_ikketjenestemand'!$I41,2)</f>
        <v>45540.63</v>
      </c>
      <c r="T39" s="5">
        <f t="shared" si="7"/>
        <v>15180.21</v>
      </c>
      <c r="U39" s="4">
        <f>ROUND(0.1337*'[1]Pension_ikketjenestemand'!$J41,2)</f>
        <v>45910.57</v>
      </c>
      <c r="V39" s="5">
        <f t="shared" si="8"/>
        <v>15303.52</v>
      </c>
      <c r="W39" s="4">
        <f>ROUND(0.1337*'[1]Pension_ikketjenestemand'!$K41,2)</f>
        <v>46166.34</v>
      </c>
      <c r="X39" s="5">
        <f t="shared" si="9"/>
        <v>15388.78</v>
      </c>
      <c r="Y39" s="19">
        <v>33</v>
      </c>
      <c r="Z39" s="41"/>
      <c r="AA39" s="7">
        <f>ROUND(0.152*'[1]Pension_ikketjenestemand'!$G41,2)</f>
        <v>51062.58</v>
      </c>
      <c r="AB39" s="5">
        <f t="shared" si="10"/>
        <v>17020.86</v>
      </c>
      <c r="AC39" s="4">
        <f>ROUND(0.152*'[1]Pension_ikketjenestemand'!$H41,2)</f>
        <v>51482.86</v>
      </c>
      <c r="AD39" s="5">
        <f t="shared" si="11"/>
        <v>17160.95</v>
      </c>
      <c r="AE39" s="4">
        <f>ROUND(0.152*'[1]Pension_ikketjenestemand'!$I41,2)</f>
        <v>51773.94</v>
      </c>
      <c r="AF39" s="5">
        <f t="shared" si="12"/>
        <v>17257.98</v>
      </c>
      <c r="AG39" s="4">
        <f>ROUND(0.152*'[1]Pension_ikketjenestemand'!$J41,2)</f>
        <v>52194.52</v>
      </c>
      <c r="AH39" s="5">
        <f t="shared" si="13"/>
        <v>17398.17</v>
      </c>
      <c r="AI39" s="4">
        <f>ROUND(0.152*'[1]Pension_ikketjenestemand'!$K41,2)</f>
        <v>52485.3</v>
      </c>
      <c r="AJ39" s="5">
        <f t="shared" si="14"/>
        <v>17495.1</v>
      </c>
      <c r="AK39" s="19">
        <v>33</v>
      </c>
      <c r="AL39" s="41"/>
      <c r="AM39" s="7">
        <f>ROUND(0.1634*'[1]Pension_ikketjenestemand'!$G41,2)</f>
        <v>54892.27</v>
      </c>
      <c r="AN39" s="5">
        <f t="shared" si="15"/>
        <v>18297.42</v>
      </c>
      <c r="AO39" s="4">
        <f>ROUND(0.1634*'[1]Pension_ikketjenestemand'!$H41,2)</f>
        <v>55344.07</v>
      </c>
      <c r="AP39" s="5">
        <f t="shared" si="16"/>
        <v>18448.02</v>
      </c>
      <c r="AQ39" s="4">
        <f>ROUND(0.1634*'[1]Pension_ikketjenestemand'!$I41,2)</f>
        <v>55656.98</v>
      </c>
      <c r="AR39" s="5">
        <f t="shared" si="17"/>
        <v>18552.33</v>
      </c>
      <c r="AS39" s="4">
        <f>ROUND(0.1634*'[1]Pension_ikketjenestemand'!$J41,2)</f>
        <v>56109.11</v>
      </c>
      <c r="AT39" s="5">
        <f t="shared" si="18"/>
        <v>18703.04</v>
      </c>
      <c r="AU39" s="4">
        <f>ROUND(0.1634*'[1]Pension_ikketjenestemand'!$K41,2)</f>
        <v>56421.69</v>
      </c>
      <c r="AV39" s="5">
        <f t="shared" si="19"/>
        <v>18807.23</v>
      </c>
      <c r="AW39" s="35"/>
      <c r="AX39" s="35"/>
      <c r="AY39" s="35"/>
      <c r="AZ39" s="35"/>
      <c r="BA39" s="35"/>
      <c r="BB39" s="35"/>
      <c r="BC39" s="35"/>
      <c r="BD39" s="39"/>
      <c r="BE39" s="35"/>
      <c r="BF39" s="35"/>
      <c r="BG39" s="35"/>
      <c r="BH39" s="35"/>
      <c r="BI39" s="35"/>
      <c r="BJ39" s="35"/>
      <c r="BK39" s="35"/>
      <c r="BL39" s="35"/>
      <c r="BM39" s="35"/>
      <c r="BN39" s="34"/>
      <c r="BO39" s="39"/>
      <c r="BP39" s="35"/>
      <c r="BQ39" s="35"/>
      <c r="BR39" s="35"/>
      <c r="BS39" s="35"/>
      <c r="BT39" s="35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6"/>
      <c r="CI39" s="36"/>
      <c r="CJ39" s="36"/>
      <c r="CK39" s="36"/>
      <c r="CL39" s="36"/>
      <c r="CM39" s="36"/>
      <c r="CN39" s="36"/>
    </row>
    <row r="40" spans="1:92" ht="16.5" customHeight="1">
      <c r="A40" s="19">
        <v>34</v>
      </c>
      <c r="B40" s="41"/>
      <c r="C40" s="7">
        <f>ROUND(0.126*'[1]Pension_ikketjenestemand'!$G42,2)</f>
        <v>43053.19</v>
      </c>
      <c r="D40" s="5">
        <f t="shared" si="0"/>
        <v>14351.06</v>
      </c>
      <c r="E40" s="4">
        <f>ROUND(0.126*'[1]Pension_ikketjenestemand'!$H42,2)</f>
        <v>43370.96</v>
      </c>
      <c r="F40" s="5">
        <f t="shared" si="1"/>
        <v>14456.99</v>
      </c>
      <c r="G40" s="4">
        <f>ROUND(0.126*'[1]Pension_ikketjenestemand'!$I42,2)</f>
        <v>43591.21</v>
      </c>
      <c r="H40" s="5">
        <f t="shared" si="2"/>
        <v>14530.4</v>
      </c>
      <c r="I40" s="4">
        <f>ROUND(0.126*'[1]Pension_ikketjenestemand'!$J42,2)</f>
        <v>43908.98</v>
      </c>
      <c r="J40" s="5">
        <f t="shared" si="3"/>
        <v>14636.33</v>
      </c>
      <c r="K40" s="4">
        <f>ROUND(0.126*'[1]Pension_ikketjenestemand'!$K42,2)</f>
        <v>44129.11</v>
      </c>
      <c r="L40" s="5">
        <f t="shared" si="4"/>
        <v>14709.7</v>
      </c>
      <c r="M40" s="19">
        <v>34</v>
      </c>
      <c r="N40" s="41"/>
      <c r="O40" s="7">
        <f>ROUND(0.1337*'[1]Pension_ikketjenestemand'!$G42,2)</f>
        <v>45684.22</v>
      </c>
      <c r="P40" s="5">
        <f t="shared" si="5"/>
        <v>15228.07</v>
      </c>
      <c r="Q40" s="4">
        <f>ROUND(0.1337*'[1]Pension_ikketjenestemand'!$H42,2)</f>
        <v>46021.41</v>
      </c>
      <c r="R40" s="5">
        <f t="shared" si="6"/>
        <v>15340.47</v>
      </c>
      <c r="S40" s="4">
        <f>ROUND(0.1337*'[1]Pension_ikketjenestemand'!$I42,2)</f>
        <v>46255.12</v>
      </c>
      <c r="T40" s="5">
        <f t="shared" si="7"/>
        <v>15418.37</v>
      </c>
      <c r="U40" s="4">
        <f>ROUND(0.1337*'[1]Pension_ikketjenestemand'!$J42,2)</f>
        <v>46592.31</v>
      </c>
      <c r="V40" s="5">
        <f t="shared" si="8"/>
        <v>15530.77</v>
      </c>
      <c r="W40" s="4">
        <f>ROUND(0.1337*'[1]Pension_ikketjenestemand'!$K42,2)</f>
        <v>46825.88</v>
      </c>
      <c r="X40" s="5">
        <f t="shared" si="9"/>
        <v>15608.63</v>
      </c>
      <c r="Y40" s="19">
        <v>34</v>
      </c>
      <c r="Z40" s="41"/>
      <c r="AA40" s="7">
        <f>ROUND(0.152*'[1]Pension_ikketjenestemand'!$G42,2)</f>
        <v>51937.18</v>
      </c>
      <c r="AB40" s="5">
        <f t="shared" si="10"/>
        <v>17312.39</v>
      </c>
      <c r="AC40" s="4">
        <f>ROUND(0.152*'[1]Pension_ikketjenestemand'!$H42,2)</f>
        <v>52320.53</v>
      </c>
      <c r="AD40" s="5">
        <f t="shared" si="11"/>
        <v>17440.18</v>
      </c>
      <c r="AE40" s="4">
        <f>ROUND(0.152*'[1]Pension_ikketjenestemand'!$I42,2)</f>
        <v>52586.22</v>
      </c>
      <c r="AF40" s="5">
        <f t="shared" si="12"/>
        <v>17528.74</v>
      </c>
      <c r="AG40" s="4">
        <f>ROUND(0.152*'[1]Pension_ikketjenestemand'!$J42,2)</f>
        <v>52969.57</v>
      </c>
      <c r="AH40" s="5">
        <f t="shared" si="13"/>
        <v>17656.52</v>
      </c>
      <c r="AI40" s="4">
        <f>ROUND(0.152*'[1]Pension_ikketjenestemand'!$K42,2)</f>
        <v>53235.11</v>
      </c>
      <c r="AJ40" s="5">
        <f t="shared" si="14"/>
        <v>17745.04</v>
      </c>
      <c r="AK40" s="19">
        <v>34</v>
      </c>
      <c r="AL40" s="41"/>
      <c r="AM40" s="7">
        <f>ROUND(0.1634*'[1]Pension_ikketjenestemand'!$G42,2)</f>
        <v>55832.47</v>
      </c>
      <c r="AN40" s="5">
        <f t="shared" si="15"/>
        <v>18610.82</v>
      </c>
      <c r="AO40" s="4">
        <f>ROUND(0.1634*'[1]Pension_ikketjenestemand'!$H42,2)</f>
        <v>56244.57</v>
      </c>
      <c r="AP40" s="5">
        <f t="shared" si="16"/>
        <v>18748.19</v>
      </c>
      <c r="AQ40" s="4">
        <f>ROUND(0.1634*'[1]Pension_ikketjenestemand'!$I42,2)</f>
        <v>56530.19</v>
      </c>
      <c r="AR40" s="5">
        <f t="shared" si="17"/>
        <v>18843.4</v>
      </c>
      <c r="AS40" s="4">
        <f>ROUND(0.1634*'[1]Pension_ikketjenestemand'!$J42,2)</f>
        <v>56942.29</v>
      </c>
      <c r="AT40" s="5">
        <f t="shared" si="18"/>
        <v>18980.76</v>
      </c>
      <c r="AU40" s="4">
        <f>ROUND(0.1634*'[1]Pension_ikketjenestemand'!$K42,2)</f>
        <v>57227.75</v>
      </c>
      <c r="AV40" s="5">
        <f t="shared" si="19"/>
        <v>19075.92</v>
      </c>
      <c r="AW40" s="35"/>
      <c r="AX40" s="35"/>
      <c r="AY40" s="35"/>
      <c r="AZ40" s="35"/>
      <c r="BA40" s="35"/>
      <c r="BB40" s="35"/>
      <c r="BC40" s="35"/>
      <c r="BD40" s="39"/>
      <c r="BE40" s="35"/>
      <c r="BF40" s="35"/>
      <c r="BG40" s="35"/>
      <c r="BH40" s="35"/>
      <c r="BI40" s="35"/>
      <c r="BJ40" s="35"/>
      <c r="BK40" s="35"/>
      <c r="BL40" s="35"/>
      <c r="BM40" s="35"/>
      <c r="BN40" s="34"/>
      <c r="BO40" s="39"/>
      <c r="BP40" s="35"/>
      <c r="BQ40" s="35"/>
      <c r="BR40" s="35"/>
      <c r="BS40" s="35"/>
      <c r="BT40" s="35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6"/>
      <c r="CI40" s="36"/>
      <c r="CJ40" s="36"/>
      <c r="CK40" s="36"/>
      <c r="CL40" s="36"/>
      <c r="CM40" s="36"/>
      <c r="CN40" s="36"/>
    </row>
    <row r="41" spans="1:92" ht="16.5" customHeight="1">
      <c r="A41" s="20">
        <v>35</v>
      </c>
      <c r="B41" s="41"/>
      <c r="C41" s="21">
        <f>ROUND(0.126*'[1]Pension_ikketjenestemand'!$G43,2)</f>
        <v>43793.32</v>
      </c>
      <c r="D41" s="6">
        <f t="shared" si="0"/>
        <v>14597.77</v>
      </c>
      <c r="E41" s="43">
        <f>ROUND(0.126*'[1]Pension_ikketjenestemand'!$H43,2)</f>
        <v>44078.96</v>
      </c>
      <c r="F41" s="6">
        <f t="shared" si="1"/>
        <v>14692.99</v>
      </c>
      <c r="G41" s="43">
        <f>ROUND(0.126*'[1]Pension_ikketjenestemand'!$I43,2)</f>
        <v>44276.27</v>
      </c>
      <c r="H41" s="6">
        <f t="shared" si="2"/>
        <v>14758.76</v>
      </c>
      <c r="I41" s="43">
        <f>ROUND(0.126*'[1]Pension_ikketjenestemand'!$J43,2)</f>
        <v>44561.54</v>
      </c>
      <c r="J41" s="6">
        <f t="shared" si="3"/>
        <v>14853.85</v>
      </c>
      <c r="K41" s="43">
        <f>ROUND(0.126*'[1]Pension_ikketjenestemand'!$K43,2)</f>
        <v>44759.36</v>
      </c>
      <c r="L41" s="6">
        <f t="shared" si="4"/>
        <v>14919.79</v>
      </c>
      <c r="M41" s="20">
        <v>35</v>
      </c>
      <c r="N41" s="41"/>
      <c r="O41" s="21">
        <f>ROUND(0.1337*'[1]Pension_ikketjenestemand'!$G43,2)</f>
        <v>46469.57</v>
      </c>
      <c r="P41" s="6">
        <f t="shared" si="5"/>
        <v>15489.86</v>
      </c>
      <c r="Q41" s="43">
        <f>ROUND(0.1337*'[1]Pension_ikketjenestemand'!$H43,2)</f>
        <v>46772.67</v>
      </c>
      <c r="R41" s="6">
        <f t="shared" si="6"/>
        <v>15590.89</v>
      </c>
      <c r="S41" s="43">
        <f>ROUND(0.1337*'[1]Pension_ikketjenestemand'!$I43,2)</f>
        <v>46982.05</v>
      </c>
      <c r="T41" s="6">
        <f t="shared" si="7"/>
        <v>15660.68</v>
      </c>
      <c r="U41" s="43">
        <f>ROUND(0.1337*'[1]Pension_ikketjenestemand'!$J43,2)</f>
        <v>47284.74</v>
      </c>
      <c r="V41" s="6">
        <f t="shared" si="8"/>
        <v>15761.58</v>
      </c>
      <c r="W41" s="43">
        <f>ROUND(0.1337*'[1]Pension_ikketjenestemand'!$K43,2)</f>
        <v>47494.65</v>
      </c>
      <c r="X41" s="6">
        <f t="shared" si="9"/>
        <v>15831.55</v>
      </c>
      <c r="Y41" s="20">
        <v>35</v>
      </c>
      <c r="Z41" s="41"/>
      <c r="AA41" s="21">
        <f>ROUND(0.152*'[1]Pension_ikketjenestemand'!$G43,2)</f>
        <v>52830.03</v>
      </c>
      <c r="AB41" s="6">
        <f t="shared" si="10"/>
        <v>17610.01</v>
      </c>
      <c r="AC41" s="43">
        <f>ROUND(0.152*'[1]Pension_ikketjenestemand'!$H43,2)</f>
        <v>53174.62</v>
      </c>
      <c r="AD41" s="6">
        <f t="shared" si="11"/>
        <v>17724.87</v>
      </c>
      <c r="AE41" s="43">
        <f>ROUND(0.152*'[1]Pension_ikketjenestemand'!$I43,2)</f>
        <v>53412.65</v>
      </c>
      <c r="AF41" s="6">
        <f t="shared" si="12"/>
        <v>17804.22</v>
      </c>
      <c r="AG41" s="43">
        <f>ROUND(0.152*'[1]Pension_ikketjenestemand'!$J43,2)</f>
        <v>53756.78</v>
      </c>
      <c r="AH41" s="6">
        <f t="shared" si="13"/>
        <v>17918.93</v>
      </c>
      <c r="AI41" s="43">
        <f>ROUND(0.152*'[1]Pension_ikketjenestemand'!$K43,2)</f>
        <v>53995.42</v>
      </c>
      <c r="AJ41" s="6">
        <f t="shared" si="14"/>
        <v>17998.47</v>
      </c>
      <c r="AK41" s="20">
        <v>35</v>
      </c>
      <c r="AL41" s="41"/>
      <c r="AM41" s="21">
        <f>ROUND(0.1634*'[1]Pension_ikketjenestemand'!$G43,2)</f>
        <v>56792.28</v>
      </c>
      <c r="AN41" s="6">
        <f t="shared" si="15"/>
        <v>18930.76</v>
      </c>
      <c r="AO41" s="43">
        <f>ROUND(0.1634*'[1]Pension_ikketjenestemand'!$H43,2)</f>
        <v>57162.71</v>
      </c>
      <c r="AP41" s="6">
        <f t="shared" si="16"/>
        <v>19054.24</v>
      </c>
      <c r="AQ41" s="43">
        <f>ROUND(0.1634*'[1]Pension_ikketjenestemand'!$I43,2)</f>
        <v>57418.6</v>
      </c>
      <c r="AR41" s="6">
        <f t="shared" si="17"/>
        <v>19139.53</v>
      </c>
      <c r="AS41" s="43">
        <f>ROUND(0.1634*'[1]Pension_ikketjenestemand'!$J43,2)</f>
        <v>57788.53</v>
      </c>
      <c r="AT41" s="6">
        <f t="shared" si="18"/>
        <v>19262.84</v>
      </c>
      <c r="AU41" s="43">
        <f>ROUND(0.1634*'[1]Pension_ikketjenestemand'!$K43,2)</f>
        <v>58045.07</v>
      </c>
      <c r="AV41" s="6">
        <f t="shared" si="19"/>
        <v>19348.36</v>
      </c>
      <c r="AW41" s="35"/>
      <c r="AX41" s="35"/>
      <c r="AY41" s="35"/>
      <c r="AZ41" s="35"/>
      <c r="BA41" s="35"/>
      <c r="BB41" s="35"/>
      <c r="BC41" s="35"/>
      <c r="BD41" s="39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9"/>
      <c r="BP41" s="35"/>
      <c r="BQ41" s="35"/>
      <c r="BR41" s="35"/>
      <c r="BS41" s="35"/>
      <c r="BT41" s="35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6"/>
      <c r="CI41" s="36"/>
      <c r="CJ41" s="36"/>
      <c r="CK41" s="36"/>
      <c r="CL41" s="36"/>
      <c r="CM41" s="36"/>
      <c r="CN41" s="36"/>
    </row>
    <row r="42" spans="1:92" ht="16.5" customHeight="1">
      <c r="A42" s="18">
        <v>36</v>
      </c>
      <c r="B42" s="41"/>
      <c r="C42" s="7">
        <f>ROUND(0.126*'[1]Pension_ikketjenestemand'!$G44,2)</f>
        <v>44550.45</v>
      </c>
      <c r="D42" s="5">
        <f t="shared" si="0"/>
        <v>14850.15</v>
      </c>
      <c r="E42" s="4">
        <f>ROUND(0.126*'[1]Pension_ikketjenestemand'!$H44,2)</f>
        <v>44801.57</v>
      </c>
      <c r="F42" s="5">
        <f t="shared" si="1"/>
        <v>14933.86</v>
      </c>
      <c r="G42" s="4">
        <f>ROUND(0.126*'[1]Pension_ikketjenestemand'!$I44,2)</f>
        <v>44975.2</v>
      </c>
      <c r="H42" s="5">
        <f t="shared" si="2"/>
        <v>14991.73</v>
      </c>
      <c r="I42" s="4">
        <f>ROUND(0.126*'[1]Pension_ikketjenestemand'!$J44,2)</f>
        <v>45226.31</v>
      </c>
      <c r="J42" s="5">
        <f t="shared" si="3"/>
        <v>15075.44</v>
      </c>
      <c r="K42" s="4">
        <f>ROUND(0.126*'[1]Pension_ikketjenestemand'!$K44,2)</f>
        <v>45400.07</v>
      </c>
      <c r="L42" s="5">
        <f t="shared" si="4"/>
        <v>15133.36</v>
      </c>
      <c r="M42" s="18">
        <v>36</v>
      </c>
      <c r="N42" s="41"/>
      <c r="O42" s="7">
        <f>ROUND(0.1337*'[1]Pension_ikketjenestemand'!$G44,2)</f>
        <v>47272.98</v>
      </c>
      <c r="P42" s="5">
        <f t="shared" si="5"/>
        <v>15757.66</v>
      </c>
      <c r="Q42" s="4">
        <f>ROUND(0.1337*'[1]Pension_ikketjenestemand'!$H44,2)</f>
        <v>47539.44</v>
      </c>
      <c r="R42" s="5">
        <f t="shared" si="6"/>
        <v>15846.48</v>
      </c>
      <c r="S42" s="4">
        <f>ROUND(0.1337*'[1]Pension_ikketjenestemand'!$I44,2)</f>
        <v>47723.68</v>
      </c>
      <c r="T42" s="5">
        <f t="shared" si="7"/>
        <v>15907.89</v>
      </c>
      <c r="U42" s="4">
        <f>ROUND(0.1337*'[1]Pension_ikketjenestemand'!$J44,2)</f>
        <v>47990.14</v>
      </c>
      <c r="V42" s="5">
        <f t="shared" si="8"/>
        <v>15996.71</v>
      </c>
      <c r="W42" s="4">
        <f>ROUND(0.1337*'[1]Pension_ikketjenestemand'!$K44,2)</f>
        <v>48174.52</v>
      </c>
      <c r="X42" s="5">
        <f t="shared" si="9"/>
        <v>16058.17</v>
      </c>
      <c r="Y42" s="18">
        <v>36</v>
      </c>
      <c r="Z42" s="41"/>
      <c r="AA42" s="7">
        <f>ROUND(0.152*'[1]Pension_ikketjenestemand'!$G44,2)</f>
        <v>53743.4</v>
      </c>
      <c r="AB42" s="5">
        <f t="shared" si="10"/>
        <v>17914.47</v>
      </c>
      <c r="AC42" s="4">
        <f>ROUND(0.152*'[1]Pension_ikketjenestemand'!$H44,2)</f>
        <v>54046.34</v>
      </c>
      <c r="AD42" s="5">
        <f t="shared" si="11"/>
        <v>18015.45</v>
      </c>
      <c r="AE42" s="4">
        <f>ROUND(0.152*'[1]Pension_ikketjenestemand'!$I44,2)</f>
        <v>54255.79</v>
      </c>
      <c r="AF42" s="5">
        <f t="shared" si="12"/>
        <v>18085.26</v>
      </c>
      <c r="AG42" s="4">
        <f>ROUND(0.152*'[1]Pension_ikketjenestemand'!$J44,2)</f>
        <v>54558.73</v>
      </c>
      <c r="AH42" s="5">
        <f t="shared" si="13"/>
        <v>18186.24</v>
      </c>
      <c r="AI42" s="4">
        <f>ROUND(0.152*'[1]Pension_ikketjenestemand'!$K44,2)</f>
        <v>54768.34</v>
      </c>
      <c r="AJ42" s="5">
        <f t="shared" si="14"/>
        <v>18256.11</v>
      </c>
      <c r="AK42" s="18">
        <v>36</v>
      </c>
      <c r="AL42" s="41"/>
      <c r="AM42" s="7">
        <f>ROUND(0.1634*'[1]Pension_ikketjenestemand'!$G44,2)</f>
        <v>57774.16</v>
      </c>
      <c r="AN42" s="5">
        <f t="shared" si="15"/>
        <v>19258.05</v>
      </c>
      <c r="AO42" s="4">
        <f>ROUND(0.1634*'[1]Pension_ikketjenestemand'!$H44,2)</f>
        <v>58099.81</v>
      </c>
      <c r="AP42" s="5">
        <f t="shared" si="16"/>
        <v>19366.6</v>
      </c>
      <c r="AQ42" s="4">
        <f>ROUND(0.1634*'[1]Pension_ikketjenestemand'!$I44,2)</f>
        <v>58324.98</v>
      </c>
      <c r="AR42" s="5">
        <f t="shared" si="17"/>
        <v>19441.66</v>
      </c>
      <c r="AS42" s="4">
        <f>ROUND(0.1634*'[1]Pension_ikketjenestemand'!$J44,2)</f>
        <v>58650.63</v>
      </c>
      <c r="AT42" s="5">
        <f t="shared" si="18"/>
        <v>19550.21</v>
      </c>
      <c r="AU42" s="4">
        <f>ROUND(0.1634*'[1]Pension_ikketjenestemand'!$K44,2)</f>
        <v>58875.96</v>
      </c>
      <c r="AV42" s="5">
        <f t="shared" si="19"/>
        <v>19625.32</v>
      </c>
      <c r="AW42" s="35"/>
      <c r="AX42" s="35"/>
      <c r="AY42" s="35"/>
      <c r="AZ42" s="35"/>
      <c r="BA42" s="35"/>
      <c r="BB42" s="35"/>
      <c r="BC42" s="35"/>
      <c r="BD42" s="39"/>
      <c r="BE42" s="35"/>
      <c r="BF42" s="35"/>
      <c r="BG42" s="35"/>
      <c r="BH42" s="35"/>
      <c r="BI42" s="35"/>
      <c r="BJ42" s="35"/>
      <c r="BK42" s="35"/>
      <c r="BL42" s="35"/>
      <c r="BM42" s="35"/>
      <c r="BN42" s="34"/>
      <c r="BO42" s="39"/>
      <c r="BP42" s="35"/>
      <c r="BQ42" s="35"/>
      <c r="BR42" s="35"/>
      <c r="BS42" s="35"/>
      <c r="BT42" s="35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6"/>
      <c r="CI42" s="36"/>
      <c r="CJ42" s="36"/>
      <c r="CK42" s="36"/>
      <c r="CL42" s="36"/>
      <c r="CM42" s="36"/>
      <c r="CN42" s="36"/>
    </row>
    <row r="43" spans="1:92" ht="16.5" customHeight="1">
      <c r="A43" s="19">
        <v>37</v>
      </c>
      <c r="B43" s="41"/>
      <c r="C43" s="7">
        <f>ROUND(0.126*'[1]Pension_ikketjenestemand'!$G45,2)</f>
        <v>45323.96</v>
      </c>
      <c r="D43" s="5">
        <f t="shared" si="0"/>
        <v>15107.99</v>
      </c>
      <c r="E43" s="4">
        <f>ROUND(0.126*'[1]Pension_ikketjenestemand'!$H45,2)</f>
        <v>45538.54</v>
      </c>
      <c r="F43" s="5">
        <f t="shared" si="1"/>
        <v>15179.51</v>
      </c>
      <c r="G43" s="4">
        <f>ROUND(0.126*'[1]Pension_ikketjenestemand'!$I45,2)</f>
        <v>45687.35</v>
      </c>
      <c r="H43" s="5">
        <f t="shared" si="2"/>
        <v>15229.12</v>
      </c>
      <c r="I43" s="4">
        <f>ROUND(0.126*'[1]Pension_ikketjenestemand'!$J45,2)</f>
        <v>45901.8</v>
      </c>
      <c r="J43" s="5">
        <f t="shared" si="3"/>
        <v>15300.6</v>
      </c>
      <c r="K43" s="4">
        <f>ROUND(0.126*'[1]Pension_ikketjenestemand'!$K45,2)</f>
        <v>46050.48</v>
      </c>
      <c r="L43" s="5">
        <f t="shared" si="4"/>
        <v>15350.16</v>
      </c>
      <c r="M43" s="19">
        <v>37</v>
      </c>
      <c r="N43" s="41"/>
      <c r="O43" s="7">
        <f>ROUND(0.1337*'[1]Pension_ikketjenestemand'!$G45,2)</f>
        <v>48093.76</v>
      </c>
      <c r="P43" s="5">
        <f t="shared" si="5"/>
        <v>16031.25</v>
      </c>
      <c r="Q43" s="4">
        <f>ROUND(0.1337*'[1]Pension_ikketjenestemand'!$H45,2)</f>
        <v>48321.45</v>
      </c>
      <c r="R43" s="5">
        <f t="shared" si="6"/>
        <v>16107.15</v>
      </c>
      <c r="S43" s="4">
        <f>ROUND(0.1337*'[1]Pension_ikketjenestemand'!$I45,2)</f>
        <v>48479.35</v>
      </c>
      <c r="T43" s="5">
        <f t="shared" si="7"/>
        <v>16159.78</v>
      </c>
      <c r="U43" s="4">
        <f>ROUND(0.1337*'[1]Pension_ikketjenestemand'!$J45,2)</f>
        <v>48706.91</v>
      </c>
      <c r="V43" s="5">
        <f t="shared" si="8"/>
        <v>16235.64</v>
      </c>
      <c r="W43" s="4">
        <f>ROUND(0.1337*'[1]Pension_ikketjenestemand'!$K45,2)</f>
        <v>48864.68</v>
      </c>
      <c r="X43" s="5">
        <f t="shared" si="9"/>
        <v>16288.23</v>
      </c>
      <c r="Y43" s="19">
        <v>37</v>
      </c>
      <c r="Z43" s="41"/>
      <c r="AA43" s="7">
        <f>ROUND(0.152*'[1]Pension_ikketjenestemand'!$G45,2)</f>
        <v>54676.53</v>
      </c>
      <c r="AB43" s="5">
        <f t="shared" si="10"/>
        <v>18225.51</v>
      </c>
      <c r="AC43" s="4">
        <f>ROUND(0.152*'[1]Pension_ikketjenestemand'!$H45,2)</f>
        <v>54935.38</v>
      </c>
      <c r="AD43" s="5">
        <f t="shared" si="11"/>
        <v>18311.79</v>
      </c>
      <c r="AE43" s="4">
        <f>ROUND(0.152*'[1]Pension_ikketjenestemand'!$I45,2)</f>
        <v>55114.9</v>
      </c>
      <c r="AF43" s="5">
        <f t="shared" si="12"/>
        <v>18371.63</v>
      </c>
      <c r="AG43" s="4">
        <f>ROUND(0.152*'[1]Pension_ikketjenestemand'!$J45,2)</f>
        <v>55373.6</v>
      </c>
      <c r="AH43" s="5">
        <f t="shared" si="13"/>
        <v>18457.87</v>
      </c>
      <c r="AI43" s="4">
        <f>ROUND(0.152*'[1]Pension_ikketjenestemand'!$K45,2)</f>
        <v>55552.96</v>
      </c>
      <c r="AJ43" s="5">
        <f t="shared" si="14"/>
        <v>18517.65</v>
      </c>
      <c r="AK43" s="19">
        <v>37</v>
      </c>
      <c r="AL43" s="41"/>
      <c r="AM43" s="7">
        <f>ROUND(0.1634*'[1]Pension_ikketjenestemand'!$G45,2)</f>
        <v>58777.27</v>
      </c>
      <c r="AN43" s="5">
        <f t="shared" si="15"/>
        <v>19592.42</v>
      </c>
      <c r="AO43" s="4">
        <f>ROUND(0.1634*'[1]Pension_ikketjenestemand'!$H45,2)</f>
        <v>59055.54</v>
      </c>
      <c r="AP43" s="5">
        <f t="shared" si="16"/>
        <v>19685.18</v>
      </c>
      <c r="AQ43" s="4">
        <f>ROUND(0.1634*'[1]Pension_ikketjenestemand'!$I45,2)</f>
        <v>59248.51</v>
      </c>
      <c r="AR43" s="5">
        <f t="shared" si="17"/>
        <v>19749.5</v>
      </c>
      <c r="AS43" s="4">
        <f>ROUND(0.1634*'[1]Pension_ikketjenestemand'!$J45,2)</f>
        <v>59526.62</v>
      </c>
      <c r="AT43" s="5">
        <f t="shared" si="18"/>
        <v>19842.21</v>
      </c>
      <c r="AU43" s="4">
        <f>ROUND(0.1634*'[1]Pension_ikketjenestemand'!$K45,2)</f>
        <v>59719.43</v>
      </c>
      <c r="AV43" s="5">
        <f t="shared" si="19"/>
        <v>19906.48</v>
      </c>
      <c r="AW43" s="35"/>
      <c r="AX43" s="35"/>
      <c r="AY43" s="35"/>
      <c r="AZ43" s="35"/>
      <c r="BA43" s="35"/>
      <c r="BB43" s="35"/>
      <c r="BC43" s="35"/>
      <c r="BD43" s="39"/>
      <c r="BE43" s="35"/>
      <c r="BF43" s="35"/>
      <c r="BG43" s="35"/>
      <c r="BH43" s="35"/>
      <c r="BI43" s="35"/>
      <c r="BJ43" s="35"/>
      <c r="BK43" s="35"/>
      <c r="BL43" s="35"/>
      <c r="BM43" s="35"/>
      <c r="BN43" s="34"/>
      <c r="BO43" s="39"/>
      <c r="BP43" s="35"/>
      <c r="BQ43" s="35"/>
      <c r="BR43" s="35"/>
      <c r="BS43" s="35"/>
      <c r="BT43" s="35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6"/>
      <c r="CI43" s="36"/>
      <c r="CJ43" s="36"/>
      <c r="CK43" s="36"/>
      <c r="CL43" s="36"/>
      <c r="CM43" s="36"/>
      <c r="CN43" s="36"/>
    </row>
    <row r="44" spans="1:92" ht="16.5" customHeight="1">
      <c r="A44" s="19">
        <v>38</v>
      </c>
      <c r="B44" s="41"/>
      <c r="C44" s="7">
        <f>ROUND(0.126*'[1]Pension_ikketjenestemand'!$G46,2)</f>
        <v>46145.23</v>
      </c>
      <c r="D44" s="5">
        <f t="shared" si="0"/>
        <v>15381.74</v>
      </c>
      <c r="E44" s="4">
        <f>ROUND(0.126*'[1]Pension_ikketjenestemand'!$H46,2)</f>
        <v>46324.78</v>
      </c>
      <c r="F44" s="5">
        <f t="shared" si="1"/>
        <v>15441.59</v>
      </c>
      <c r="G44" s="4">
        <f>ROUND(0.126*'[1]Pension_ikketjenestemand'!$I46,2)</f>
        <v>46449.27</v>
      </c>
      <c r="H44" s="5">
        <f t="shared" si="2"/>
        <v>15483.09</v>
      </c>
      <c r="I44" s="4">
        <f>ROUND(0.126*'[1]Pension_ikketjenestemand'!$J46,2)</f>
        <v>46628.95</v>
      </c>
      <c r="J44" s="5">
        <f t="shared" si="3"/>
        <v>15542.98</v>
      </c>
      <c r="K44" s="4">
        <f>ROUND(0.126*'[1]Pension_ikketjenestemand'!$K46,2)</f>
        <v>46753.56</v>
      </c>
      <c r="L44" s="5">
        <f t="shared" si="4"/>
        <v>15584.52</v>
      </c>
      <c r="M44" s="19">
        <v>38</v>
      </c>
      <c r="N44" s="41"/>
      <c r="O44" s="7">
        <f>ROUND(0.1337*'[1]Pension_ikketjenestemand'!$G46,2)</f>
        <v>48965.22</v>
      </c>
      <c r="P44" s="5">
        <f t="shared" si="5"/>
        <v>16321.74</v>
      </c>
      <c r="Q44" s="4">
        <f>ROUND(0.1337*'[1]Pension_ikketjenestemand'!$H46,2)</f>
        <v>49155.74</v>
      </c>
      <c r="R44" s="5">
        <f t="shared" si="6"/>
        <v>16385.25</v>
      </c>
      <c r="S44" s="4">
        <f>ROUND(0.1337*'[1]Pension_ikketjenestemand'!$I46,2)</f>
        <v>49287.84</v>
      </c>
      <c r="T44" s="5">
        <f t="shared" si="7"/>
        <v>16429.28</v>
      </c>
      <c r="U44" s="4">
        <f>ROUND(0.1337*'[1]Pension_ikketjenestemand'!$J46,2)</f>
        <v>49478.49</v>
      </c>
      <c r="V44" s="5">
        <f t="shared" si="8"/>
        <v>16492.83</v>
      </c>
      <c r="W44" s="4">
        <f>ROUND(0.1337*'[1]Pension_ikketjenestemand'!$K46,2)</f>
        <v>49610.72</v>
      </c>
      <c r="X44" s="5">
        <f t="shared" si="9"/>
        <v>16536.91</v>
      </c>
      <c r="Y44" s="19">
        <v>38</v>
      </c>
      <c r="Z44" s="41"/>
      <c r="AA44" s="7">
        <f>ROUND(0.152*'[1]Pension_ikketjenestemand'!$G46,2)</f>
        <v>55667.26</v>
      </c>
      <c r="AB44" s="5">
        <f t="shared" si="10"/>
        <v>18555.75</v>
      </c>
      <c r="AC44" s="4">
        <f>ROUND(0.152*'[1]Pension_ikketjenestemand'!$H46,2)</f>
        <v>55883.86</v>
      </c>
      <c r="AD44" s="5">
        <f t="shared" si="11"/>
        <v>18627.95</v>
      </c>
      <c r="AE44" s="4">
        <f>ROUND(0.152*'[1]Pension_ikketjenestemand'!$I46,2)</f>
        <v>56034.04</v>
      </c>
      <c r="AF44" s="5">
        <f t="shared" si="12"/>
        <v>18678.01</v>
      </c>
      <c r="AG44" s="4">
        <f>ROUND(0.152*'[1]Pension_ikketjenestemand'!$J46,2)</f>
        <v>56250.79</v>
      </c>
      <c r="AH44" s="5">
        <f t="shared" si="13"/>
        <v>18750.26</v>
      </c>
      <c r="AI44" s="4">
        <f>ROUND(0.152*'[1]Pension_ikketjenestemand'!$K46,2)</f>
        <v>56401.12</v>
      </c>
      <c r="AJ44" s="5">
        <f t="shared" si="14"/>
        <v>18800.37</v>
      </c>
      <c r="AK44" s="19">
        <v>38</v>
      </c>
      <c r="AL44" s="41"/>
      <c r="AM44" s="7">
        <f>ROUND(0.1634*'[1]Pension_ikketjenestemand'!$G46,2)</f>
        <v>59842.31</v>
      </c>
      <c r="AN44" s="5">
        <f t="shared" si="15"/>
        <v>19947.44</v>
      </c>
      <c r="AO44" s="4">
        <f>ROUND(0.1634*'[1]Pension_ikketjenestemand'!$H46,2)</f>
        <v>60075.15</v>
      </c>
      <c r="AP44" s="5">
        <f t="shared" si="16"/>
        <v>20025.05</v>
      </c>
      <c r="AQ44" s="4">
        <f>ROUND(0.1634*'[1]Pension_ikketjenestemand'!$I46,2)</f>
        <v>60236.59</v>
      </c>
      <c r="AR44" s="5">
        <f t="shared" si="17"/>
        <v>20078.86</v>
      </c>
      <c r="AS44" s="4">
        <f>ROUND(0.1634*'[1]Pension_ikketjenestemand'!$J46,2)</f>
        <v>60469.6</v>
      </c>
      <c r="AT44" s="5">
        <f t="shared" si="18"/>
        <v>20156.53</v>
      </c>
      <c r="AU44" s="4">
        <f>ROUND(0.1634*'[1]Pension_ikketjenestemand'!$K46,2)</f>
        <v>60631.2</v>
      </c>
      <c r="AV44" s="5">
        <f t="shared" si="19"/>
        <v>20210.4</v>
      </c>
      <c r="AW44" s="35"/>
      <c r="AX44" s="35"/>
      <c r="AY44" s="35"/>
      <c r="AZ44" s="35"/>
      <c r="BA44" s="35"/>
      <c r="BB44" s="35"/>
      <c r="BC44" s="35"/>
      <c r="BD44" s="39"/>
      <c r="BE44" s="35"/>
      <c r="BF44" s="35"/>
      <c r="BG44" s="35"/>
      <c r="BH44" s="35"/>
      <c r="BI44" s="35"/>
      <c r="BJ44" s="35"/>
      <c r="BK44" s="35"/>
      <c r="BL44" s="35"/>
      <c r="BM44" s="35"/>
      <c r="BN44" s="34"/>
      <c r="BO44" s="39"/>
      <c r="BP44" s="35"/>
      <c r="BQ44" s="35"/>
      <c r="BR44" s="35"/>
      <c r="BS44" s="35"/>
      <c r="BT44" s="35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6"/>
      <c r="CI44" s="36"/>
      <c r="CJ44" s="36"/>
      <c r="CK44" s="36"/>
      <c r="CL44" s="36"/>
      <c r="CM44" s="36"/>
      <c r="CN44" s="36"/>
    </row>
    <row r="45" spans="1:92" ht="16.5" customHeight="1">
      <c r="A45" s="19">
        <v>39</v>
      </c>
      <c r="B45" s="41"/>
      <c r="C45" s="7">
        <f>ROUND(0.126*'[1]Pension_ikketjenestemand'!$G47,2)</f>
        <v>46969.65</v>
      </c>
      <c r="D45" s="5">
        <f t="shared" si="0"/>
        <v>15656.55</v>
      </c>
      <c r="E45" s="4">
        <f>ROUND(0.126*'[1]Pension_ikketjenestemand'!$H47,2)</f>
        <v>47108</v>
      </c>
      <c r="F45" s="5">
        <f t="shared" si="1"/>
        <v>15702.67</v>
      </c>
      <c r="G45" s="4">
        <f>ROUND(0.126*'[1]Pension_ikketjenestemand'!$I47,2)</f>
        <v>47203.76</v>
      </c>
      <c r="H45" s="5">
        <f t="shared" si="2"/>
        <v>15734.59</v>
      </c>
      <c r="I45" s="4">
        <f>ROUND(0.126*'[1]Pension_ikketjenestemand'!$J47,2)</f>
        <v>47342.11</v>
      </c>
      <c r="J45" s="5">
        <f t="shared" si="3"/>
        <v>15780.7</v>
      </c>
      <c r="K45" s="4">
        <f>ROUND(0.126*'[1]Pension_ikketjenestemand'!$K47,2)</f>
        <v>47437.99</v>
      </c>
      <c r="L45" s="5">
        <f t="shared" si="4"/>
        <v>15812.66</v>
      </c>
      <c r="M45" s="19">
        <v>39</v>
      </c>
      <c r="N45" s="41"/>
      <c r="O45" s="7">
        <f>ROUND(0.1337*'[1]Pension_ikketjenestemand'!$G47,2)</f>
        <v>49840.02</v>
      </c>
      <c r="P45" s="5">
        <f t="shared" si="5"/>
        <v>16613.34</v>
      </c>
      <c r="Q45" s="4">
        <f>ROUND(0.1337*'[1]Pension_ikketjenestemand'!$H47,2)</f>
        <v>49986.82</v>
      </c>
      <c r="R45" s="5">
        <f t="shared" si="6"/>
        <v>16662.27</v>
      </c>
      <c r="S45" s="4">
        <f>ROUND(0.1337*'[1]Pension_ikketjenestemand'!$I47,2)</f>
        <v>50088.43</v>
      </c>
      <c r="T45" s="5">
        <f t="shared" si="7"/>
        <v>16696.14</v>
      </c>
      <c r="U45" s="4">
        <f>ROUND(0.1337*'[1]Pension_ikketjenestemand'!$J47,2)</f>
        <v>50235.23</v>
      </c>
      <c r="V45" s="5">
        <f t="shared" si="8"/>
        <v>16745.08</v>
      </c>
      <c r="W45" s="4">
        <f>ROUND(0.1337*'[1]Pension_ikketjenestemand'!$K47,2)</f>
        <v>50336.98</v>
      </c>
      <c r="X45" s="5">
        <f t="shared" si="9"/>
        <v>16778.99</v>
      </c>
      <c r="Y45" s="19">
        <v>39</v>
      </c>
      <c r="Z45" s="41"/>
      <c r="AA45" s="7">
        <f>ROUND(0.152*'[1]Pension_ikketjenestemand'!$G47,2)</f>
        <v>56661.8</v>
      </c>
      <c r="AB45" s="5">
        <f t="shared" si="10"/>
        <v>18887.27</v>
      </c>
      <c r="AC45" s="4">
        <f>ROUND(0.152*'[1]Pension_ikketjenestemand'!$H47,2)</f>
        <v>56828.7</v>
      </c>
      <c r="AD45" s="5">
        <f t="shared" si="11"/>
        <v>18942.9</v>
      </c>
      <c r="AE45" s="4">
        <f>ROUND(0.152*'[1]Pension_ikketjenestemand'!$I47,2)</f>
        <v>56944.22</v>
      </c>
      <c r="AF45" s="5">
        <f t="shared" si="12"/>
        <v>18981.41</v>
      </c>
      <c r="AG45" s="4">
        <f>ROUND(0.152*'[1]Pension_ikketjenestemand'!$J47,2)</f>
        <v>57111.11</v>
      </c>
      <c r="AH45" s="5">
        <f t="shared" si="13"/>
        <v>19037.04</v>
      </c>
      <c r="AI45" s="4">
        <f>ROUND(0.152*'[1]Pension_ikketjenestemand'!$K47,2)</f>
        <v>57226.78</v>
      </c>
      <c r="AJ45" s="5">
        <f t="shared" si="14"/>
        <v>19075.59</v>
      </c>
      <c r="AK45" s="19">
        <v>39</v>
      </c>
      <c r="AL45" s="41"/>
      <c r="AM45" s="7">
        <f>ROUND(0.1634*'[1]Pension_ikketjenestemand'!$G47,2)</f>
        <v>60911.44</v>
      </c>
      <c r="AN45" s="5">
        <f t="shared" si="15"/>
        <v>20303.81</v>
      </c>
      <c r="AO45" s="4">
        <f>ROUND(0.1634*'[1]Pension_ikketjenestemand'!$H47,2)</f>
        <v>61090.85</v>
      </c>
      <c r="AP45" s="5">
        <f t="shared" si="16"/>
        <v>20363.62</v>
      </c>
      <c r="AQ45" s="4">
        <f>ROUND(0.1634*'[1]Pension_ikketjenestemand'!$I47,2)</f>
        <v>61215.03</v>
      </c>
      <c r="AR45" s="5">
        <f t="shared" si="17"/>
        <v>20405.01</v>
      </c>
      <c r="AS45" s="4">
        <f>ROUND(0.1634*'[1]Pension_ikketjenestemand'!$J47,2)</f>
        <v>61394.45</v>
      </c>
      <c r="AT45" s="5">
        <f t="shared" si="18"/>
        <v>20464.82</v>
      </c>
      <c r="AU45" s="4">
        <f>ROUND(0.1634*'[1]Pension_ikketjenestemand'!$K47,2)</f>
        <v>61518.79</v>
      </c>
      <c r="AV45" s="5">
        <f t="shared" si="19"/>
        <v>20506.26</v>
      </c>
      <c r="AW45" s="35"/>
      <c r="AX45" s="35"/>
      <c r="AY45" s="35"/>
      <c r="AZ45" s="35"/>
      <c r="BA45" s="35"/>
      <c r="BB45" s="35"/>
      <c r="BC45" s="35"/>
      <c r="BD45" s="39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9"/>
      <c r="BP45" s="35"/>
      <c r="BQ45" s="35"/>
      <c r="BR45" s="35"/>
      <c r="BS45" s="35"/>
      <c r="BT45" s="35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6"/>
      <c r="CI45" s="36"/>
      <c r="CJ45" s="36"/>
      <c r="CK45" s="36"/>
      <c r="CL45" s="36"/>
      <c r="CM45" s="36"/>
      <c r="CN45" s="36"/>
    </row>
    <row r="46" spans="1:92" ht="16.5" customHeight="1">
      <c r="A46" s="20">
        <v>40</v>
      </c>
      <c r="B46" s="41"/>
      <c r="C46" s="21">
        <f>ROUND(0.126*'[1]Pension_ikketjenestemand'!$G48,2)</f>
        <v>47812.72</v>
      </c>
      <c r="D46" s="6">
        <f t="shared" si="0"/>
        <v>15937.57</v>
      </c>
      <c r="E46" s="43">
        <f>ROUND(0.126*'[1]Pension_ikketjenestemand'!$H48,2)</f>
        <v>47907.34</v>
      </c>
      <c r="F46" s="6">
        <f t="shared" si="1"/>
        <v>15969.11</v>
      </c>
      <c r="G46" s="43">
        <f>ROUND(0.126*'[1]Pension_ikketjenestemand'!$I48,2)</f>
        <v>47972.99</v>
      </c>
      <c r="H46" s="6">
        <f t="shared" si="2"/>
        <v>15991</v>
      </c>
      <c r="I46" s="43">
        <f>ROUND(0.126*'[1]Pension_ikketjenestemand'!$J48,2)</f>
        <v>48067.49</v>
      </c>
      <c r="J46" s="6">
        <f t="shared" si="3"/>
        <v>16022.5</v>
      </c>
      <c r="K46" s="43">
        <f>ROUND(0.126*'[1]Pension_ikketjenestemand'!$K48,2)</f>
        <v>48133.26</v>
      </c>
      <c r="L46" s="6">
        <f t="shared" si="4"/>
        <v>16044.42</v>
      </c>
      <c r="M46" s="20">
        <v>40</v>
      </c>
      <c r="N46" s="41"/>
      <c r="O46" s="21">
        <f>ROUND(0.1337*'[1]Pension_ikketjenestemand'!$G48,2)</f>
        <v>50734.6</v>
      </c>
      <c r="P46" s="6">
        <f t="shared" si="5"/>
        <v>16911.53</v>
      </c>
      <c r="Q46" s="43">
        <f>ROUND(0.1337*'[1]Pension_ikketjenestemand'!$H48,2)</f>
        <v>50835.01</v>
      </c>
      <c r="R46" s="6">
        <f t="shared" si="6"/>
        <v>16945</v>
      </c>
      <c r="S46" s="43">
        <f>ROUND(0.1337*'[1]Pension_ikketjenestemand'!$I48,2)</f>
        <v>50904.67</v>
      </c>
      <c r="T46" s="6">
        <f t="shared" si="7"/>
        <v>16968.22</v>
      </c>
      <c r="U46" s="43">
        <f>ROUND(0.1337*'[1]Pension_ikketjenestemand'!$J48,2)</f>
        <v>51004.95</v>
      </c>
      <c r="V46" s="6">
        <f t="shared" si="8"/>
        <v>17001.65</v>
      </c>
      <c r="W46" s="43">
        <f>ROUND(0.1337*'[1]Pension_ikketjenestemand'!$K48,2)</f>
        <v>51074.74</v>
      </c>
      <c r="X46" s="6">
        <f t="shared" si="9"/>
        <v>17024.91</v>
      </c>
      <c r="Y46" s="20">
        <v>40</v>
      </c>
      <c r="Z46" s="41"/>
      <c r="AA46" s="21">
        <f>ROUND(0.152*'[1]Pension_ikketjenestemand'!$G48,2)</f>
        <v>57678.83</v>
      </c>
      <c r="AB46" s="6">
        <f t="shared" si="10"/>
        <v>19226.28</v>
      </c>
      <c r="AC46" s="43">
        <f>ROUND(0.152*'[1]Pension_ikketjenestemand'!$H48,2)</f>
        <v>57792.98</v>
      </c>
      <c r="AD46" s="6">
        <f t="shared" si="11"/>
        <v>19264.33</v>
      </c>
      <c r="AE46" s="43">
        <f>ROUND(0.152*'[1]Pension_ikketjenestemand'!$I48,2)</f>
        <v>57872.18</v>
      </c>
      <c r="AF46" s="6">
        <f t="shared" si="12"/>
        <v>19290.73</v>
      </c>
      <c r="AG46" s="43">
        <f>ROUND(0.152*'[1]Pension_ikketjenestemand'!$J48,2)</f>
        <v>57986.18</v>
      </c>
      <c r="AH46" s="6">
        <f t="shared" si="13"/>
        <v>19328.73</v>
      </c>
      <c r="AI46" s="43">
        <f>ROUND(0.152*'[1]Pension_ikketjenestemand'!$K48,2)</f>
        <v>58065.52</v>
      </c>
      <c r="AJ46" s="6">
        <f t="shared" si="14"/>
        <v>19355.17</v>
      </c>
      <c r="AK46" s="20">
        <v>40</v>
      </c>
      <c r="AL46" s="41"/>
      <c r="AM46" s="21">
        <f>ROUND(0.1634*'[1]Pension_ikketjenestemand'!$G48,2)</f>
        <v>62004.74</v>
      </c>
      <c r="AN46" s="6">
        <f t="shared" si="15"/>
        <v>20668.25</v>
      </c>
      <c r="AO46" s="43">
        <f>ROUND(0.1634*'[1]Pension_ikketjenestemand'!$H48,2)</f>
        <v>62127.46</v>
      </c>
      <c r="AP46" s="6">
        <f t="shared" si="16"/>
        <v>20709.15</v>
      </c>
      <c r="AQ46" s="43">
        <f>ROUND(0.1634*'[1]Pension_ikketjenestemand'!$I48,2)</f>
        <v>62212.59</v>
      </c>
      <c r="AR46" s="6">
        <f t="shared" si="17"/>
        <v>20737.53</v>
      </c>
      <c r="AS46" s="43">
        <f>ROUND(0.1634*'[1]Pension_ikketjenestemand'!$J48,2)</f>
        <v>62335.14</v>
      </c>
      <c r="AT46" s="6">
        <f t="shared" si="18"/>
        <v>20778.38</v>
      </c>
      <c r="AU46" s="43">
        <f>ROUND(0.1634*'[1]Pension_ikketjenestemand'!$K48,2)</f>
        <v>62420.43</v>
      </c>
      <c r="AV46" s="6">
        <f t="shared" si="19"/>
        <v>20806.81</v>
      </c>
      <c r="AW46" s="35"/>
      <c r="AX46" s="35"/>
      <c r="AY46" s="35"/>
      <c r="AZ46" s="35"/>
      <c r="BA46" s="35"/>
      <c r="BB46" s="35"/>
      <c r="BC46" s="35"/>
      <c r="BD46" s="39"/>
      <c r="BE46" s="35"/>
      <c r="BF46" s="35"/>
      <c r="BG46" s="35"/>
      <c r="BH46" s="35"/>
      <c r="BI46" s="35"/>
      <c r="BJ46" s="35"/>
      <c r="BK46" s="35"/>
      <c r="BL46" s="35"/>
      <c r="BM46" s="35"/>
      <c r="BN46" s="34"/>
      <c r="BO46" s="39"/>
      <c r="BP46" s="35"/>
      <c r="BQ46" s="35"/>
      <c r="BR46" s="35"/>
      <c r="BS46" s="35"/>
      <c r="BT46" s="35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6"/>
      <c r="CI46" s="36"/>
      <c r="CJ46" s="36"/>
      <c r="CK46" s="36"/>
      <c r="CL46" s="36"/>
      <c r="CM46" s="36"/>
      <c r="CN46" s="36"/>
    </row>
    <row r="47" spans="1:92" ht="16.5" customHeight="1">
      <c r="A47" s="18">
        <v>41</v>
      </c>
      <c r="B47" s="41"/>
      <c r="C47" s="7">
        <f>ROUND(0.126*'[1]Pension_ikketjenestemand'!$G49,2)</f>
        <v>48674.18</v>
      </c>
      <c r="D47" s="5">
        <f t="shared" si="0"/>
        <v>16224.73</v>
      </c>
      <c r="E47" s="4">
        <f>ROUND(0.126*'[1]Pension_ikketjenestemand'!$H49,2)</f>
        <v>48722.81</v>
      </c>
      <c r="F47" s="5">
        <f t="shared" si="1"/>
        <v>16240.94</v>
      </c>
      <c r="G47" s="4">
        <f>ROUND(0.126*'[1]Pension_ikketjenestemand'!$I49,2)</f>
        <v>48756.33</v>
      </c>
      <c r="H47" s="5">
        <f t="shared" si="2"/>
        <v>16252.11</v>
      </c>
      <c r="I47" s="4">
        <f>ROUND(0.126*'[1]Pension_ikketjenestemand'!$J49,2)</f>
        <v>48804.84</v>
      </c>
      <c r="J47" s="5">
        <f t="shared" si="3"/>
        <v>16268.28</v>
      </c>
      <c r="K47" s="4">
        <f>ROUND(0.126*'[1]Pension_ikketjenestemand'!$K49,2)</f>
        <v>48838.61</v>
      </c>
      <c r="L47" s="5">
        <f t="shared" si="4"/>
        <v>16279.54</v>
      </c>
      <c r="M47" s="18">
        <v>41</v>
      </c>
      <c r="N47" s="41"/>
      <c r="O47" s="7">
        <f>ROUND(0.1337*'[1]Pension_ikketjenestemand'!$G49,2)</f>
        <v>51648.71</v>
      </c>
      <c r="P47" s="5">
        <f t="shared" si="5"/>
        <v>17216.24</v>
      </c>
      <c r="Q47" s="4">
        <f>ROUND(0.1337*'[1]Pension_ikketjenestemand'!$H49,2)</f>
        <v>51700.32</v>
      </c>
      <c r="R47" s="5">
        <f t="shared" si="6"/>
        <v>17233.44</v>
      </c>
      <c r="S47" s="4">
        <f>ROUND(0.1337*'[1]Pension_ikketjenestemand'!$I49,2)</f>
        <v>51735.88</v>
      </c>
      <c r="T47" s="5">
        <f t="shared" si="7"/>
        <v>17245.29</v>
      </c>
      <c r="U47" s="4">
        <f>ROUND(0.1337*'[1]Pension_ikketjenestemand'!$J49,2)</f>
        <v>51787.36</v>
      </c>
      <c r="V47" s="5">
        <f t="shared" si="8"/>
        <v>17262.45</v>
      </c>
      <c r="W47" s="4">
        <f>ROUND(0.1337*'[1]Pension_ikketjenestemand'!$K49,2)</f>
        <v>51823.19</v>
      </c>
      <c r="X47" s="5">
        <f t="shared" si="9"/>
        <v>17274.4</v>
      </c>
      <c r="Y47" s="18">
        <v>41</v>
      </c>
      <c r="Z47" s="41"/>
      <c r="AA47" s="7">
        <f>ROUND(0.152*'[1]Pension_ikketjenestemand'!$G49,2)</f>
        <v>58718.06</v>
      </c>
      <c r="AB47" s="5">
        <f t="shared" si="10"/>
        <v>19572.69</v>
      </c>
      <c r="AC47" s="4">
        <f>ROUND(0.152*'[1]Pension_ikketjenestemand'!$H49,2)</f>
        <v>58776.73</v>
      </c>
      <c r="AD47" s="5">
        <f t="shared" si="11"/>
        <v>19592.24</v>
      </c>
      <c r="AE47" s="4">
        <f>ROUND(0.152*'[1]Pension_ikketjenestemand'!$I49,2)</f>
        <v>58817.16</v>
      </c>
      <c r="AF47" s="5">
        <f t="shared" si="12"/>
        <v>19605.72</v>
      </c>
      <c r="AG47" s="4">
        <f>ROUND(0.152*'[1]Pension_ikketjenestemand'!$J49,2)</f>
        <v>58875.68</v>
      </c>
      <c r="AH47" s="5">
        <f t="shared" si="13"/>
        <v>19625.23</v>
      </c>
      <c r="AI47" s="4">
        <f>ROUND(0.152*'[1]Pension_ikketjenestemand'!$K49,2)</f>
        <v>58916.42</v>
      </c>
      <c r="AJ47" s="5">
        <f t="shared" si="14"/>
        <v>19638.81</v>
      </c>
      <c r="AK47" s="18">
        <v>41</v>
      </c>
      <c r="AL47" s="41"/>
      <c r="AM47" s="7">
        <f>ROUND(0.1634*'[1]Pension_ikketjenestemand'!$G49,2)</f>
        <v>63121.91</v>
      </c>
      <c r="AN47" s="5">
        <f t="shared" si="15"/>
        <v>21040.64</v>
      </c>
      <c r="AO47" s="4">
        <f>ROUND(0.1634*'[1]Pension_ikketjenestemand'!$H49,2)</f>
        <v>63184.98</v>
      </c>
      <c r="AP47" s="5">
        <f t="shared" si="16"/>
        <v>21061.66</v>
      </c>
      <c r="AQ47" s="4">
        <f>ROUND(0.1634*'[1]Pension_ikketjenestemand'!$I49,2)</f>
        <v>63228.45</v>
      </c>
      <c r="AR47" s="5">
        <f t="shared" si="17"/>
        <v>21076.15</v>
      </c>
      <c r="AS47" s="4">
        <f>ROUND(0.1634*'[1]Pension_ikketjenestemand'!$J49,2)</f>
        <v>63291.36</v>
      </c>
      <c r="AT47" s="5">
        <f t="shared" si="18"/>
        <v>21097.12</v>
      </c>
      <c r="AU47" s="4">
        <f>ROUND(0.1634*'[1]Pension_ikketjenestemand'!$K49,2)</f>
        <v>63335.15</v>
      </c>
      <c r="AV47" s="5">
        <f t="shared" si="19"/>
        <v>21111.72</v>
      </c>
      <c r="AW47" s="35"/>
      <c r="AX47" s="35"/>
      <c r="AY47" s="35"/>
      <c r="AZ47" s="35"/>
      <c r="BA47" s="35"/>
      <c r="BB47" s="35"/>
      <c r="BC47" s="35"/>
      <c r="BD47" s="39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9"/>
      <c r="BP47" s="35"/>
      <c r="BQ47" s="35"/>
      <c r="BR47" s="35"/>
      <c r="BS47" s="35"/>
      <c r="BT47" s="35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6"/>
      <c r="CI47" s="36"/>
      <c r="CJ47" s="36"/>
      <c r="CK47" s="36"/>
      <c r="CL47" s="36"/>
      <c r="CM47" s="36"/>
      <c r="CN47" s="36"/>
    </row>
    <row r="48" spans="1:92" ht="16.5" customHeight="1">
      <c r="A48" s="19">
        <v>42</v>
      </c>
      <c r="B48" s="41"/>
      <c r="C48" s="7">
        <f>ROUND(0.126*'[1]Pension_ikketjenestemand'!$G50,2)</f>
        <v>49554.16</v>
      </c>
      <c r="D48" s="5">
        <f t="shared" si="0"/>
        <v>16518.05</v>
      </c>
      <c r="E48" s="4">
        <f>ROUND(0.126*'[1]Pension_ikketjenestemand'!$H50,2)</f>
        <v>49554.16</v>
      </c>
      <c r="F48" s="5">
        <f t="shared" si="1"/>
        <v>16518.05</v>
      </c>
      <c r="G48" s="4">
        <f>ROUND(0.126*'[1]Pension_ikketjenestemand'!$I50,2)</f>
        <v>49554.16</v>
      </c>
      <c r="H48" s="5">
        <f t="shared" si="2"/>
        <v>16518.05</v>
      </c>
      <c r="I48" s="4">
        <f>ROUND(0.126*'[1]Pension_ikketjenestemand'!$J50,2)</f>
        <v>49554.16</v>
      </c>
      <c r="J48" s="5">
        <f t="shared" si="3"/>
        <v>16518.05</v>
      </c>
      <c r="K48" s="4">
        <f>ROUND(0.126*'[1]Pension_ikketjenestemand'!$K50,2)</f>
        <v>49554.16</v>
      </c>
      <c r="L48" s="5">
        <f t="shared" si="4"/>
        <v>16518.05</v>
      </c>
      <c r="M48" s="19">
        <v>42</v>
      </c>
      <c r="N48" s="41"/>
      <c r="O48" s="7">
        <f>ROUND(0.1337*'[1]Pension_ikketjenestemand'!$G50,2)</f>
        <v>52582.47</v>
      </c>
      <c r="P48" s="5">
        <f t="shared" si="5"/>
        <v>17527.49</v>
      </c>
      <c r="Q48" s="4">
        <f>ROUND(0.1337*'[1]Pension_ikketjenestemand'!$H50,2)</f>
        <v>52582.47</v>
      </c>
      <c r="R48" s="5">
        <f t="shared" si="6"/>
        <v>17527.49</v>
      </c>
      <c r="S48" s="4">
        <f>ROUND(0.1337*'[1]Pension_ikketjenestemand'!$I50,2)</f>
        <v>52582.47</v>
      </c>
      <c r="T48" s="5">
        <f t="shared" si="7"/>
        <v>17527.49</v>
      </c>
      <c r="U48" s="4">
        <f>ROUND(0.1337*'[1]Pension_ikketjenestemand'!$J50,2)</f>
        <v>52582.47</v>
      </c>
      <c r="V48" s="5">
        <f t="shared" si="8"/>
        <v>17527.49</v>
      </c>
      <c r="W48" s="4">
        <f>ROUND(0.1337*'[1]Pension_ikketjenestemand'!$K50,2)</f>
        <v>52582.47</v>
      </c>
      <c r="X48" s="5">
        <f t="shared" si="9"/>
        <v>17527.49</v>
      </c>
      <c r="Y48" s="19">
        <v>42</v>
      </c>
      <c r="Z48" s="41"/>
      <c r="AA48" s="7">
        <f>ROUND(0.152*'[1]Pension_ikketjenestemand'!$G50,2)</f>
        <v>59779.62</v>
      </c>
      <c r="AB48" s="5">
        <f t="shared" si="10"/>
        <v>19926.54</v>
      </c>
      <c r="AC48" s="4">
        <f>ROUND(0.152*'[1]Pension_ikketjenestemand'!$H50,2)</f>
        <v>59779.62</v>
      </c>
      <c r="AD48" s="5">
        <f t="shared" si="11"/>
        <v>19926.54</v>
      </c>
      <c r="AE48" s="4">
        <f>ROUND(0.152*'[1]Pension_ikketjenestemand'!$I50,2)</f>
        <v>59779.62</v>
      </c>
      <c r="AF48" s="5">
        <f t="shared" si="12"/>
        <v>19926.54</v>
      </c>
      <c r="AG48" s="4">
        <f>ROUND(0.152*'[1]Pension_ikketjenestemand'!$J50,2)</f>
        <v>59779.62</v>
      </c>
      <c r="AH48" s="5">
        <f t="shared" si="13"/>
        <v>19926.54</v>
      </c>
      <c r="AI48" s="4">
        <f>ROUND(0.152*'[1]Pension_ikketjenestemand'!$K50,2)</f>
        <v>59779.62</v>
      </c>
      <c r="AJ48" s="5">
        <f t="shared" si="14"/>
        <v>19926.54</v>
      </c>
      <c r="AK48" s="19">
        <v>42</v>
      </c>
      <c r="AL48" s="41"/>
      <c r="AM48" s="7">
        <f>ROUND(0.1634*'[1]Pension_ikketjenestemand'!$G50,2)</f>
        <v>64263.1</v>
      </c>
      <c r="AN48" s="5">
        <f t="shared" si="15"/>
        <v>21421.03</v>
      </c>
      <c r="AO48" s="4">
        <f>ROUND(0.1634*'[1]Pension_ikketjenestemand'!$H50,2)</f>
        <v>64263.1</v>
      </c>
      <c r="AP48" s="5">
        <f t="shared" si="16"/>
        <v>21421.03</v>
      </c>
      <c r="AQ48" s="4">
        <f>ROUND(0.1634*'[1]Pension_ikketjenestemand'!$I50,2)</f>
        <v>64263.1</v>
      </c>
      <c r="AR48" s="5">
        <f t="shared" si="17"/>
        <v>21421.03</v>
      </c>
      <c r="AS48" s="4">
        <f>ROUND(0.1634*'[1]Pension_ikketjenestemand'!$J50,2)</f>
        <v>64263.1</v>
      </c>
      <c r="AT48" s="5">
        <f t="shared" si="18"/>
        <v>21421.03</v>
      </c>
      <c r="AU48" s="4">
        <f>ROUND(0.1634*'[1]Pension_ikketjenestemand'!$K50,2)</f>
        <v>64263.1</v>
      </c>
      <c r="AV48" s="5">
        <f t="shared" si="19"/>
        <v>21421.03</v>
      </c>
      <c r="AW48" s="35"/>
      <c r="AX48" s="35"/>
      <c r="AY48" s="35"/>
      <c r="AZ48" s="35"/>
      <c r="BA48" s="35"/>
      <c r="BB48" s="35"/>
      <c r="BC48" s="35"/>
      <c r="BD48" s="39"/>
      <c r="BE48" s="35"/>
      <c r="BF48" s="35"/>
      <c r="BG48" s="35"/>
      <c r="BH48" s="35"/>
      <c r="BI48" s="35"/>
      <c r="BJ48" s="35"/>
      <c r="BK48" s="35"/>
      <c r="BL48" s="35"/>
      <c r="BM48" s="35"/>
      <c r="BN48" s="34"/>
      <c r="BO48" s="39"/>
      <c r="BP48" s="35"/>
      <c r="BQ48" s="35"/>
      <c r="BR48" s="35"/>
      <c r="BS48" s="35"/>
      <c r="BT48" s="35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6"/>
      <c r="CI48" s="36"/>
      <c r="CJ48" s="36"/>
      <c r="CK48" s="36"/>
      <c r="CL48" s="36"/>
      <c r="CM48" s="36"/>
      <c r="CN48" s="36"/>
    </row>
    <row r="49" spans="1:92" ht="16.5" customHeight="1">
      <c r="A49" s="19">
        <v>43</v>
      </c>
      <c r="B49" s="41"/>
      <c r="C49" s="7">
        <f>ROUND(0.126*'[1]Pension_ikketjenestemand'!$G51,2)</f>
        <v>50655.53</v>
      </c>
      <c r="D49" s="5">
        <f t="shared" si="0"/>
        <v>16885.18</v>
      </c>
      <c r="E49" s="4">
        <f>ROUND(0.126*'[1]Pension_ikketjenestemand'!$H51,2)</f>
        <v>50655.53</v>
      </c>
      <c r="F49" s="5">
        <f t="shared" si="1"/>
        <v>16885.18</v>
      </c>
      <c r="G49" s="4">
        <f>ROUND(0.126*'[1]Pension_ikketjenestemand'!$I51,2)</f>
        <v>50655.53</v>
      </c>
      <c r="H49" s="5">
        <f t="shared" si="2"/>
        <v>16885.18</v>
      </c>
      <c r="I49" s="4">
        <f>ROUND(0.126*'[1]Pension_ikketjenestemand'!$J51,2)</f>
        <v>50655.53</v>
      </c>
      <c r="J49" s="5">
        <f t="shared" si="3"/>
        <v>16885.18</v>
      </c>
      <c r="K49" s="4">
        <f>ROUND(0.126*'[1]Pension_ikketjenestemand'!$K51,2)</f>
        <v>50655.53</v>
      </c>
      <c r="L49" s="5">
        <f t="shared" si="4"/>
        <v>16885.18</v>
      </c>
      <c r="M49" s="19">
        <v>43</v>
      </c>
      <c r="N49" s="41"/>
      <c r="O49" s="7">
        <f>ROUND(0.1337*'[1]Pension_ikketjenestemand'!$G51,2)</f>
        <v>53751.14</v>
      </c>
      <c r="P49" s="5">
        <f t="shared" si="5"/>
        <v>17917.05</v>
      </c>
      <c r="Q49" s="4">
        <f>ROUND(0.1337*'[1]Pension_ikketjenestemand'!$H51,2)</f>
        <v>53751.14</v>
      </c>
      <c r="R49" s="5">
        <f t="shared" si="6"/>
        <v>17917.05</v>
      </c>
      <c r="S49" s="4">
        <f>ROUND(0.1337*'[1]Pension_ikketjenestemand'!$I51,2)</f>
        <v>53751.14</v>
      </c>
      <c r="T49" s="5">
        <f t="shared" si="7"/>
        <v>17917.05</v>
      </c>
      <c r="U49" s="4">
        <f>ROUND(0.1337*'[1]Pension_ikketjenestemand'!$J51,2)</f>
        <v>53751.14</v>
      </c>
      <c r="V49" s="5">
        <f t="shared" si="8"/>
        <v>17917.05</v>
      </c>
      <c r="W49" s="4">
        <f>ROUND(0.1337*'[1]Pension_ikketjenestemand'!$K51,2)</f>
        <v>53751.14</v>
      </c>
      <c r="X49" s="5">
        <f t="shared" si="9"/>
        <v>17917.05</v>
      </c>
      <c r="Y49" s="19">
        <v>43</v>
      </c>
      <c r="Z49" s="41"/>
      <c r="AA49" s="7">
        <f>ROUND(0.152*'[1]Pension_ikketjenestemand'!$G51,2)</f>
        <v>61108.26</v>
      </c>
      <c r="AB49" s="5">
        <f t="shared" si="10"/>
        <v>20369.42</v>
      </c>
      <c r="AC49" s="4">
        <f>ROUND(0.152*'[1]Pension_ikketjenestemand'!$H51,2)</f>
        <v>61108.26</v>
      </c>
      <c r="AD49" s="5">
        <f t="shared" si="11"/>
        <v>20369.42</v>
      </c>
      <c r="AE49" s="4">
        <f>ROUND(0.152*'[1]Pension_ikketjenestemand'!$I51,2)</f>
        <v>61108.26</v>
      </c>
      <c r="AF49" s="5">
        <f t="shared" si="12"/>
        <v>20369.42</v>
      </c>
      <c r="AG49" s="4">
        <f>ROUND(0.152*'[1]Pension_ikketjenestemand'!$J51,2)</f>
        <v>61108.26</v>
      </c>
      <c r="AH49" s="5">
        <f t="shared" si="13"/>
        <v>20369.42</v>
      </c>
      <c r="AI49" s="4">
        <f>ROUND(0.152*'[1]Pension_ikketjenestemand'!$K51,2)</f>
        <v>61108.26</v>
      </c>
      <c r="AJ49" s="5">
        <f t="shared" si="14"/>
        <v>20369.42</v>
      </c>
      <c r="AK49" s="19">
        <v>43</v>
      </c>
      <c r="AL49" s="41"/>
      <c r="AM49" s="7">
        <f>ROUND(0.1634*'[1]Pension_ikketjenestemand'!$G51,2)</f>
        <v>65691.38</v>
      </c>
      <c r="AN49" s="5">
        <f t="shared" si="15"/>
        <v>21897.13</v>
      </c>
      <c r="AO49" s="4">
        <f>ROUND(0.1634*'[1]Pension_ikketjenestemand'!$H51,2)</f>
        <v>65691.38</v>
      </c>
      <c r="AP49" s="5">
        <f t="shared" si="16"/>
        <v>21897.13</v>
      </c>
      <c r="AQ49" s="4">
        <f>ROUND(0.1634*'[1]Pension_ikketjenestemand'!$I51,2)</f>
        <v>65691.38</v>
      </c>
      <c r="AR49" s="5">
        <f t="shared" si="17"/>
        <v>21897.13</v>
      </c>
      <c r="AS49" s="4">
        <f>ROUND(0.1634*'[1]Pension_ikketjenestemand'!$J51,2)</f>
        <v>65691.38</v>
      </c>
      <c r="AT49" s="5">
        <f t="shared" si="18"/>
        <v>21897.13</v>
      </c>
      <c r="AU49" s="4">
        <f>ROUND(0.1634*'[1]Pension_ikketjenestemand'!$K51,2)</f>
        <v>65691.38</v>
      </c>
      <c r="AV49" s="5">
        <f t="shared" si="19"/>
        <v>21897.13</v>
      </c>
      <c r="AW49" s="35"/>
      <c r="AX49" s="35"/>
      <c r="AY49" s="35"/>
      <c r="AZ49" s="35"/>
      <c r="BA49" s="35"/>
      <c r="BB49" s="35"/>
      <c r="BC49" s="35"/>
      <c r="BD49" s="39"/>
      <c r="BE49" s="35"/>
      <c r="BF49" s="35"/>
      <c r="BG49" s="35"/>
      <c r="BH49" s="35"/>
      <c r="BI49" s="35"/>
      <c r="BJ49" s="35"/>
      <c r="BK49" s="35"/>
      <c r="BL49" s="35"/>
      <c r="BM49" s="35"/>
      <c r="BN49" s="34"/>
      <c r="BO49" s="39"/>
      <c r="BP49" s="35"/>
      <c r="BQ49" s="35"/>
      <c r="BR49" s="35"/>
      <c r="BS49" s="35"/>
      <c r="BT49" s="35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6"/>
      <c r="CI49" s="36"/>
      <c r="CJ49" s="36"/>
      <c r="CK49" s="36"/>
      <c r="CL49" s="36"/>
      <c r="CM49" s="36"/>
      <c r="CN49" s="36"/>
    </row>
    <row r="50" spans="1:92" ht="16.5" customHeight="1">
      <c r="A50" s="19">
        <v>44</v>
      </c>
      <c r="B50" s="41"/>
      <c r="C50" s="7">
        <f>ROUND(0.126*'[1]Pension_ikketjenestemand'!$G52,2)</f>
        <v>51787.26</v>
      </c>
      <c r="D50" s="5">
        <f t="shared" si="0"/>
        <v>17262.42</v>
      </c>
      <c r="E50" s="4">
        <f>ROUND(0.126*'[1]Pension_ikketjenestemand'!$H52,2)</f>
        <v>51787.26</v>
      </c>
      <c r="F50" s="5">
        <f t="shared" si="1"/>
        <v>17262.42</v>
      </c>
      <c r="G50" s="4">
        <f>ROUND(0.126*'[1]Pension_ikketjenestemand'!$I52,2)</f>
        <v>51787.26</v>
      </c>
      <c r="H50" s="5">
        <f t="shared" si="2"/>
        <v>17262.42</v>
      </c>
      <c r="I50" s="4">
        <f>ROUND(0.126*'[1]Pension_ikketjenestemand'!$J52,2)</f>
        <v>51787.26</v>
      </c>
      <c r="J50" s="5">
        <f t="shared" si="3"/>
        <v>17262.42</v>
      </c>
      <c r="K50" s="4">
        <f>ROUND(0.126*'[1]Pension_ikketjenestemand'!$K52,2)</f>
        <v>51787.26</v>
      </c>
      <c r="L50" s="5">
        <f t="shared" si="4"/>
        <v>17262.42</v>
      </c>
      <c r="M50" s="19">
        <v>44</v>
      </c>
      <c r="N50" s="41"/>
      <c r="O50" s="7">
        <f>ROUND(0.1337*'[1]Pension_ikketjenestemand'!$G52,2)</f>
        <v>54952.04</v>
      </c>
      <c r="P50" s="5">
        <f t="shared" si="5"/>
        <v>18317.35</v>
      </c>
      <c r="Q50" s="4">
        <f>ROUND(0.1337*'[1]Pension_ikketjenestemand'!$H52,2)</f>
        <v>54952.04</v>
      </c>
      <c r="R50" s="5">
        <f t="shared" si="6"/>
        <v>18317.35</v>
      </c>
      <c r="S50" s="4">
        <f>ROUND(0.1337*'[1]Pension_ikketjenestemand'!$I52,2)</f>
        <v>54952.04</v>
      </c>
      <c r="T50" s="5">
        <f t="shared" si="7"/>
        <v>18317.35</v>
      </c>
      <c r="U50" s="4">
        <f>ROUND(0.1337*'[1]Pension_ikketjenestemand'!$J52,2)</f>
        <v>54952.04</v>
      </c>
      <c r="V50" s="5">
        <f t="shared" si="8"/>
        <v>18317.35</v>
      </c>
      <c r="W50" s="4">
        <f>ROUND(0.1337*'[1]Pension_ikketjenestemand'!$K52,2)</f>
        <v>54952.04</v>
      </c>
      <c r="X50" s="5">
        <f t="shared" si="9"/>
        <v>18317.35</v>
      </c>
      <c r="Y50" s="19">
        <v>44</v>
      </c>
      <c r="Z50" s="41"/>
      <c r="AA50" s="7">
        <f>ROUND(0.152*'[1]Pension_ikketjenestemand'!$G52,2)</f>
        <v>62473.52</v>
      </c>
      <c r="AB50" s="5">
        <f t="shared" si="10"/>
        <v>20824.51</v>
      </c>
      <c r="AC50" s="4">
        <f>ROUND(0.152*'[1]Pension_ikketjenestemand'!$H52,2)</f>
        <v>62473.52</v>
      </c>
      <c r="AD50" s="5">
        <f t="shared" si="11"/>
        <v>20824.51</v>
      </c>
      <c r="AE50" s="4">
        <f>ROUND(0.152*'[1]Pension_ikketjenestemand'!$I52,2)</f>
        <v>62473.52</v>
      </c>
      <c r="AF50" s="5">
        <f t="shared" si="12"/>
        <v>20824.51</v>
      </c>
      <c r="AG50" s="4">
        <f>ROUND(0.152*'[1]Pension_ikketjenestemand'!$J52,2)</f>
        <v>62473.52</v>
      </c>
      <c r="AH50" s="5">
        <f t="shared" si="13"/>
        <v>20824.51</v>
      </c>
      <c r="AI50" s="4">
        <f>ROUND(0.152*'[1]Pension_ikketjenestemand'!$K52,2)</f>
        <v>62473.52</v>
      </c>
      <c r="AJ50" s="5">
        <f t="shared" si="14"/>
        <v>20824.51</v>
      </c>
      <c r="AK50" s="19">
        <v>44</v>
      </c>
      <c r="AL50" s="41"/>
      <c r="AM50" s="7">
        <f>ROUND(0.1634*'[1]Pension_ikketjenestemand'!$G52,2)</f>
        <v>67159.03</v>
      </c>
      <c r="AN50" s="5">
        <f t="shared" si="15"/>
        <v>22386.34</v>
      </c>
      <c r="AO50" s="4">
        <f>ROUND(0.1634*'[1]Pension_ikketjenestemand'!$H52,2)</f>
        <v>67159.03</v>
      </c>
      <c r="AP50" s="5">
        <f t="shared" si="16"/>
        <v>22386.34</v>
      </c>
      <c r="AQ50" s="4">
        <f>ROUND(0.1634*'[1]Pension_ikketjenestemand'!$I52,2)</f>
        <v>67159.03</v>
      </c>
      <c r="AR50" s="5">
        <f t="shared" si="17"/>
        <v>22386.34</v>
      </c>
      <c r="AS50" s="4">
        <f>ROUND(0.1634*'[1]Pension_ikketjenestemand'!$J52,2)</f>
        <v>67159.03</v>
      </c>
      <c r="AT50" s="5">
        <f t="shared" si="18"/>
        <v>22386.34</v>
      </c>
      <c r="AU50" s="4">
        <f>ROUND(0.1634*'[1]Pension_ikketjenestemand'!$K52,2)</f>
        <v>67159.03</v>
      </c>
      <c r="AV50" s="5">
        <f t="shared" si="19"/>
        <v>22386.34</v>
      </c>
      <c r="AW50" s="35"/>
      <c r="AX50" s="35"/>
      <c r="AY50" s="35"/>
      <c r="AZ50" s="35"/>
      <c r="BA50" s="35"/>
      <c r="BB50" s="35"/>
      <c r="BC50" s="35"/>
      <c r="BD50" s="39"/>
      <c r="BE50" s="35"/>
      <c r="BF50" s="35"/>
      <c r="BG50" s="35"/>
      <c r="BH50" s="35"/>
      <c r="BI50" s="35"/>
      <c r="BJ50" s="35"/>
      <c r="BK50" s="35"/>
      <c r="BL50" s="35"/>
      <c r="BM50" s="35"/>
      <c r="BN50" s="34"/>
      <c r="BO50" s="39"/>
      <c r="BP50" s="35"/>
      <c r="BQ50" s="35"/>
      <c r="BR50" s="35"/>
      <c r="BS50" s="35"/>
      <c r="BT50" s="35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6"/>
      <c r="CI50" s="36"/>
      <c r="CJ50" s="36"/>
      <c r="CK50" s="36"/>
      <c r="CL50" s="36"/>
      <c r="CM50" s="36"/>
      <c r="CN50" s="36"/>
    </row>
    <row r="51" spans="1:92" ht="16.5" customHeight="1">
      <c r="A51" s="20">
        <v>45</v>
      </c>
      <c r="B51" s="41"/>
      <c r="C51" s="21">
        <f>ROUND(0.126*'[1]Pension_ikketjenestemand'!$G53,2)</f>
        <v>52949.99</v>
      </c>
      <c r="D51" s="6">
        <f t="shared" si="0"/>
        <v>17650</v>
      </c>
      <c r="E51" s="43">
        <f>ROUND(0.126*'[1]Pension_ikketjenestemand'!$H53,2)</f>
        <v>52949.99</v>
      </c>
      <c r="F51" s="6">
        <f t="shared" si="1"/>
        <v>17650</v>
      </c>
      <c r="G51" s="43">
        <f>ROUND(0.126*'[1]Pension_ikketjenestemand'!$I53,2)</f>
        <v>52949.99</v>
      </c>
      <c r="H51" s="6">
        <f t="shared" si="2"/>
        <v>17650</v>
      </c>
      <c r="I51" s="43">
        <f>ROUND(0.126*'[1]Pension_ikketjenestemand'!$J53,2)</f>
        <v>52949.99</v>
      </c>
      <c r="J51" s="6">
        <f t="shared" si="3"/>
        <v>17650</v>
      </c>
      <c r="K51" s="43">
        <f>ROUND(0.126*'[1]Pension_ikketjenestemand'!$K53,2)</f>
        <v>52949.99</v>
      </c>
      <c r="L51" s="6">
        <f t="shared" si="4"/>
        <v>17650</v>
      </c>
      <c r="M51" s="20">
        <v>45</v>
      </c>
      <c r="N51" s="41"/>
      <c r="O51" s="21">
        <f>ROUND(0.1337*'[1]Pension_ikketjenestemand'!$G53,2)</f>
        <v>56185.82</v>
      </c>
      <c r="P51" s="6">
        <f t="shared" si="5"/>
        <v>18728.61</v>
      </c>
      <c r="Q51" s="43">
        <f>ROUND(0.1337*'[1]Pension_ikketjenestemand'!$H53,2)</f>
        <v>56185.82</v>
      </c>
      <c r="R51" s="6">
        <f t="shared" si="6"/>
        <v>18728.61</v>
      </c>
      <c r="S51" s="43">
        <f>ROUND(0.1337*'[1]Pension_ikketjenestemand'!$I53,2)</f>
        <v>56185.82</v>
      </c>
      <c r="T51" s="6">
        <f t="shared" si="7"/>
        <v>18728.61</v>
      </c>
      <c r="U51" s="43">
        <f>ROUND(0.1337*'[1]Pension_ikketjenestemand'!$J53,2)</f>
        <v>56185.82</v>
      </c>
      <c r="V51" s="6">
        <f t="shared" si="8"/>
        <v>18728.61</v>
      </c>
      <c r="W51" s="43">
        <f>ROUND(0.1337*'[1]Pension_ikketjenestemand'!$K53,2)</f>
        <v>56185.82</v>
      </c>
      <c r="X51" s="6">
        <f t="shared" si="9"/>
        <v>18728.61</v>
      </c>
      <c r="Y51" s="20">
        <v>45</v>
      </c>
      <c r="Z51" s="41"/>
      <c r="AA51" s="21">
        <f>ROUND(0.152*'[1]Pension_ikketjenestemand'!$G53,2)</f>
        <v>63876.18</v>
      </c>
      <c r="AB51" s="6">
        <f t="shared" si="10"/>
        <v>21292.06</v>
      </c>
      <c r="AC51" s="43">
        <f>ROUND(0.152*'[1]Pension_ikketjenestemand'!$H53,2)</f>
        <v>63876.18</v>
      </c>
      <c r="AD51" s="6">
        <f t="shared" si="11"/>
        <v>21292.06</v>
      </c>
      <c r="AE51" s="43">
        <f>ROUND(0.152*'[1]Pension_ikketjenestemand'!$I53,2)</f>
        <v>63876.18</v>
      </c>
      <c r="AF51" s="6">
        <f t="shared" si="12"/>
        <v>21292.06</v>
      </c>
      <c r="AG51" s="43">
        <f>ROUND(0.152*'[1]Pension_ikketjenestemand'!$J53,2)</f>
        <v>63876.18</v>
      </c>
      <c r="AH51" s="6">
        <f t="shared" si="13"/>
        <v>21292.06</v>
      </c>
      <c r="AI51" s="43">
        <f>ROUND(0.152*'[1]Pension_ikketjenestemand'!$K53,2)</f>
        <v>63876.18</v>
      </c>
      <c r="AJ51" s="6">
        <f t="shared" si="14"/>
        <v>21292.06</v>
      </c>
      <c r="AK51" s="20">
        <v>45</v>
      </c>
      <c r="AL51" s="41"/>
      <c r="AM51" s="21">
        <f>ROUND(0.1634*'[1]Pension_ikketjenestemand'!$G53,2)</f>
        <v>68666.89</v>
      </c>
      <c r="AN51" s="6">
        <f t="shared" si="15"/>
        <v>22888.96</v>
      </c>
      <c r="AO51" s="43">
        <f>ROUND(0.1634*'[1]Pension_ikketjenestemand'!$H53,2)</f>
        <v>68666.89</v>
      </c>
      <c r="AP51" s="6">
        <f t="shared" si="16"/>
        <v>22888.96</v>
      </c>
      <c r="AQ51" s="43">
        <f>ROUND(0.1634*'[1]Pension_ikketjenestemand'!$I53,2)</f>
        <v>68666.89</v>
      </c>
      <c r="AR51" s="6">
        <f t="shared" si="17"/>
        <v>22888.96</v>
      </c>
      <c r="AS51" s="43">
        <f>ROUND(0.1634*'[1]Pension_ikketjenestemand'!$J53,2)</f>
        <v>68666.89</v>
      </c>
      <c r="AT51" s="6">
        <f t="shared" si="18"/>
        <v>22888.96</v>
      </c>
      <c r="AU51" s="43">
        <f>ROUND(0.1634*'[1]Pension_ikketjenestemand'!$K53,2)</f>
        <v>68666.89</v>
      </c>
      <c r="AV51" s="6">
        <f t="shared" si="19"/>
        <v>22888.96</v>
      </c>
      <c r="AW51" s="35"/>
      <c r="AX51" s="35"/>
      <c r="AY51" s="35"/>
      <c r="AZ51" s="35"/>
      <c r="BA51" s="35"/>
      <c r="BB51" s="35"/>
      <c r="BC51" s="35"/>
      <c r="BD51" s="39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9"/>
      <c r="BP51" s="35"/>
      <c r="BQ51" s="35"/>
      <c r="BR51" s="35"/>
      <c r="BS51" s="35"/>
      <c r="BT51" s="35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6"/>
      <c r="CI51" s="36"/>
      <c r="CJ51" s="36"/>
      <c r="CK51" s="36"/>
      <c r="CL51" s="36"/>
      <c r="CM51" s="36"/>
      <c r="CN51" s="36"/>
    </row>
    <row r="52" spans="1:92" ht="16.5" customHeight="1">
      <c r="A52" s="18">
        <v>46</v>
      </c>
      <c r="B52" s="41"/>
      <c r="C52" s="7">
        <f>ROUND(0.126*'[1]Pension_ikketjenestemand'!$G54,2)</f>
        <v>54144.72</v>
      </c>
      <c r="D52" s="5">
        <f t="shared" si="0"/>
        <v>18048.24</v>
      </c>
      <c r="E52" s="4">
        <f>ROUND(0.126*'[1]Pension_ikketjenestemand'!$H54,2)</f>
        <v>54144.72</v>
      </c>
      <c r="F52" s="5">
        <f t="shared" si="1"/>
        <v>18048.24</v>
      </c>
      <c r="G52" s="4">
        <f>ROUND(0.126*'[1]Pension_ikketjenestemand'!$I54,2)</f>
        <v>54144.72</v>
      </c>
      <c r="H52" s="5">
        <f t="shared" si="2"/>
        <v>18048.24</v>
      </c>
      <c r="I52" s="4">
        <f>ROUND(0.126*'[1]Pension_ikketjenestemand'!$J54,2)</f>
        <v>54144.72</v>
      </c>
      <c r="J52" s="5">
        <f t="shared" si="3"/>
        <v>18048.24</v>
      </c>
      <c r="K52" s="4">
        <f>ROUND(0.126*'[1]Pension_ikketjenestemand'!$K54,2)</f>
        <v>54144.72</v>
      </c>
      <c r="L52" s="5">
        <f t="shared" si="4"/>
        <v>18048.24</v>
      </c>
      <c r="M52" s="18">
        <v>46</v>
      </c>
      <c r="N52" s="41"/>
      <c r="O52" s="7">
        <f>ROUND(0.1337*'[1]Pension_ikketjenestemand'!$G54,2)</f>
        <v>57453.56</v>
      </c>
      <c r="P52" s="5">
        <f t="shared" si="5"/>
        <v>19151.19</v>
      </c>
      <c r="Q52" s="4">
        <f>ROUND(0.1337*'[1]Pension_ikketjenestemand'!$H54,2)</f>
        <v>57453.56</v>
      </c>
      <c r="R52" s="5">
        <f t="shared" si="6"/>
        <v>19151.19</v>
      </c>
      <c r="S52" s="4">
        <f>ROUND(0.1337*'[1]Pension_ikketjenestemand'!$I54,2)</f>
        <v>57453.56</v>
      </c>
      <c r="T52" s="5">
        <f t="shared" si="7"/>
        <v>19151.19</v>
      </c>
      <c r="U52" s="4">
        <f>ROUND(0.1337*'[1]Pension_ikketjenestemand'!$J54,2)</f>
        <v>57453.56</v>
      </c>
      <c r="V52" s="5">
        <f t="shared" si="8"/>
        <v>19151.19</v>
      </c>
      <c r="W52" s="4">
        <f>ROUND(0.1337*'[1]Pension_ikketjenestemand'!$K54,2)</f>
        <v>57453.56</v>
      </c>
      <c r="X52" s="5">
        <f t="shared" si="9"/>
        <v>19151.19</v>
      </c>
      <c r="Y52" s="18">
        <v>46</v>
      </c>
      <c r="Z52" s="41"/>
      <c r="AA52" s="7">
        <f>ROUND(0.152*'[1]Pension_ikketjenestemand'!$G54,2)</f>
        <v>65317.44</v>
      </c>
      <c r="AB52" s="5">
        <f t="shared" si="10"/>
        <v>21772.48</v>
      </c>
      <c r="AC52" s="4">
        <f>ROUND(0.152*'[1]Pension_ikketjenestemand'!$H54,2)</f>
        <v>65317.44</v>
      </c>
      <c r="AD52" s="5">
        <f t="shared" si="11"/>
        <v>21772.48</v>
      </c>
      <c r="AE52" s="4">
        <f>ROUND(0.152*'[1]Pension_ikketjenestemand'!$I54,2)</f>
        <v>65317.44</v>
      </c>
      <c r="AF52" s="5">
        <f t="shared" si="12"/>
        <v>21772.48</v>
      </c>
      <c r="AG52" s="4">
        <f>ROUND(0.152*'[1]Pension_ikketjenestemand'!$J54,2)</f>
        <v>65317.44</v>
      </c>
      <c r="AH52" s="5">
        <f t="shared" si="13"/>
        <v>21772.48</v>
      </c>
      <c r="AI52" s="4">
        <f>ROUND(0.152*'[1]Pension_ikketjenestemand'!$K54,2)</f>
        <v>65317.44</v>
      </c>
      <c r="AJ52" s="5">
        <f t="shared" si="14"/>
        <v>21772.48</v>
      </c>
      <c r="AK52" s="18">
        <v>46</v>
      </c>
      <c r="AL52" s="41"/>
      <c r="AM52" s="7">
        <f>ROUND(0.1634*'[1]Pension_ikketjenestemand'!$G54,2)</f>
        <v>70216.25</v>
      </c>
      <c r="AN52" s="5">
        <f t="shared" si="15"/>
        <v>23405.42</v>
      </c>
      <c r="AO52" s="4">
        <f>ROUND(0.1634*'[1]Pension_ikketjenestemand'!$H54,2)</f>
        <v>70216.25</v>
      </c>
      <c r="AP52" s="5">
        <f t="shared" si="16"/>
        <v>23405.42</v>
      </c>
      <c r="AQ52" s="4">
        <f>ROUND(0.1634*'[1]Pension_ikketjenestemand'!$I54,2)</f>
        <v>70216.25</v>
      </c>
      <c r="AR52" s="5">
        <f t="shared" si="17"/>
        <v>23405.42</v>
      </c>
      <c r="AS52" s="4">
        <f>ROUND(0.1634*'[1]Pension_ikketjenestemand'!$J54,2)</f>
        <v>70216.25</v>
      </c>
      <c r="AT52" s="5">
        <f t="shared" si="18"/>
        <v>23405.42</v>
      </c>
      <c r="AU52" s="4">
        <f>ROUND(0.1634*'[1]Pension_ikketjenestemand'!$K54,2)</f>
        <v>70216.25</v>
      </c>
      <c r="AV52" s="5">
        <f t="shared" si="19"/>
        <v>23405.42</v>
      </c>
      <c r="AW52" s="35"/>
      <c r="AX52" s="35"/>
      <c r="AY52" s="35"/>
      <c r="AZ52" s="35"/>
      <c r="BA52" s="35"/>
      <c r="BB52" s="35"/>
      <c r="BC52" s="35"/>
      <c r="BD52" s="39"/>
      <c r="BE52" s="35"/>
      <c r="BF52" s="35"/>
      <c r="BG52" s="35"/>
      <c r="BH52" s="35"/>
      <c r="BI52" s="35"/>
      <c r="BJ52" s="35"/>
      <c r="BK52" s="35"/>
      <c r="BL52" s="35"/>
      <c r="BM52" s="35"/>
      <c r="BN52" s="34"/>
      <c r="BO52" s="39"/>
      <c r="BP52" s="35"/>
      <c r="BQ52" s="35"/>
      <c r="BR52" s="35"/>
      <c r="BS52" s="35"/>
      <c r="BT52" s="35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6"/>
      <c r="CI52" s="36"/>
      <c r="CJ52" s="36"/>
      <c r="CK52" s="36"/>
      <c r="CL52" s="36"/>
      <c r="CM52" s="36"/>
      <c r="CN52" s="36"/>
    </row>
    <row r="53" spans="1:92" ht="16.5" customHeight="1">
      <c r="A53" s="19">
        <v>47</v>
      </c>
      <c r="B53" s="41"/>
      <c r="C53" s="7">
        <f>ROUND(0.126*'[1]Pension_ikketjenestemand'!$G55,2)</f>
        <v>55108.62</v>
      </c>
      <c r="D53" s="5">
        <f t="shared" si="0"/>
        <v>18369.54</v>
      </c>
      <c r="E53" s="4">
        <f>ROUND(0.126*'[1]Pension_ikketjenestemand'!$H55,2)</f>
        <v>55108.62</v>
      </c>
      <c r="F53" s="5">
        <f t="shared" si="1"/>
        <v>18369.54</v>
      </c>
      <c r="G53" s="4">
        <f>ROUND(0.126*'[1]Pension_ikketjenestemand'!$I55,2)</f>
        <v>55108.62</v>
      </c>
      <c r="H53" s="5">
        <f t="shared" si="2"/>
        <v>18369.54</v>
      </c>
      <c r="I53" s="4">
        <f>ROUND(0.126*'[1]Pension_ikketjenestemand'!$J55,2)</f>
        <v>55108.62</v>
      </c>
      <c r="J53" s="5">
        <f t="shared" si="3"/>
        <v>18369.54</v>
      </c>
      <c r="K53" s="4">
        <f>ROUND(0.126*'[1]Pension_ikketjenestemand'!$K55,2)</f>
        <v>55108.62</v>
      </c>
      <c r="L53" s="5">
        <f t="shared" si="4"/>
        <v>18369.54</v>
      </c>
      <c r="M53" s="19">
        <v>47</v>
      </c>
      <c r="N53" s="41"/>
      <c r="O53" s="7">
        <f>ROUND(0.1337*'[1]Pension_ikketjenestemand'!$G55,2)</f>
        <v>58476.37</v>
      </c>
      <c r="P53" s="5">
        <f t="shared" si="5"/>
        <v>19492.12</v>
      </c>
      <c r="Q53" s="4">
        <f>ROUND(0.1337*'[1]Pension_ikketjenestemand'!$H55,2)</f>
        <v>58476.37</v>
      </c>
      <c r="R53" s="5">
        <f t="shared" si="6"/>
        <v>19492.12</v>
      </c>
      <c r="S53" s="4">
        <f>ROUND(0.1337*'[1]Pension_ikketjenestemand'!$I55,2)</f>
        <v>58476.37</v>
      </c>
      <c r="T53" s="5">
        <f t="shared" si="7"/>
        <v>19492.12</v>
      </c>
      <c r="U53" s="4">
        <f>ROUND(0.1337*'[1]Pension_ikketjenestemand'!$J55,2)</f>
        <v>58476.37</v>
      </c>
      <c r="V53" s="5">
        <f t="shared" si="8"/>
        <v>19492.12</v>
      </c>
      <c r="W53" s="4">
        <f>ROUND(0.1337*'[1]Pension_ikketjenestemand'!$K55,2)</f>
        <v>58476.37</v>
      </c>
      <c r="X53" s="5">
        <f t="shared" si="9"/>
        <v>19492.12</v>
      </c>
      <c r="Y53" s="19">
        <v>47</v>
      </c>
      <c r="Z53" s="41"/>
      <c r="AA53" s="7">
        <f>ROUND(0.152*'[1]Pension_ikketjenestemand'!$G55,2)</f>
        <v>66480.24</v>
      </c>
      <c r="AB53" s="5">
        <f t="shared" si="10"/>
        <v>22160.08</v>
      </c>
      <c r="AC53" s="4">
        <f>ROUND(0.152*'[1]Pension_ikketjenestemand'!$H55,2)</f>
        <v>66480.24</v>
      </c>
      <c r="AD53" s="5">
        <f t="shared" si="11"/>
        <v>22160.08</v>
      </c>
      <c r="AE53" s="4">
        <f>ROUND(0.152*'[1]Pension_ikketjenestemand'!$I55,2)</f>
        <v>66480.24</v>
      </c>
      <c r="AF53" s="5">
        <f t="shared" si="12"/>
        <v>22160.08</v>
      </c>
      <c r="AG53" s="4">
        <f>ROUND(0.152*'[1]Pension_ikketjenestemand'!$J55,2)</f>
        <v>66480.24</v>
      </c>
      <c r="AH53" s="5">
        <f t="shared" si="13"/>
        <v>22160.08</v>
      </c>
      <c r="AI53" s="4">
        <f>ROUND(0.152*'[1]Pension_ikketjenestemand'!$K55,2)</f>
        <v>66480.24</v>
      </c>
      <c r="AJ53" s="5">
        <f t="shared" si="14"/>
        <v>22160.08</v>
      </c>
      <c r="AK53" s="19">
        <v>47</v>
      </c>
      <c r="AL53" s="41"/>
      <c r="AM53" s="7">
        <f>ROUND(0.1634*'[1]Pension_ikketjenestemand'!$G55,2)</f>
        <v>71466.26</v>
      </c>
      <c r="AN53" s="5">
        <f t="shared" si="15"/>
        <v>23822.09</v>
      </c>
      <c r="AO53" s="4">
        <f>ROUND(0.1634*'[1]Pension_ikketjenestemand'!$H55,2)</f>
        <v>71466.26</v>
      </c>
      <c r="AP53" s="5">
        <f t="shared" si="16"/>
        <v>23822.09</v>
      </c>
      <c r="AQ53" s="4">
        <f>ROUND(0.1634*'[1]Pension_ikketjenestemand'!$I55,2)</f>
        <v>71466.26</v>
      </c>
      <c r="AR53" s="5">
        <f t="shared" si="17"/>
        <v>23822.09</v>
      </c>
      <c r="AS53" s="4">
        <f>ROUND(0.1634*'[1]Pension_ikketjenestemand'!$J55,2)</f>
        <v>71466.26</v>
      </c>
      <c r="AT53" s="5">
        <f t="shared" si="18"/>
        <v>23822.09</v>
      </c>
      <c r="AU53" s="4">
        <f>ROUND(0.1634*'[1]Pension_ikketjenestemand'!$K55,2)</f>
        <v>71466.26</v>
      </c>
      <c r="AV53" s="5">
        <f t="shared" si="19"/>
        <v>23822.09</v>
      </c>
      <c r="AW53" s="35"/>
      <c r="AX53" s="35"/>
      <c r="AY53" s="35"/>
      <c r="AZ53" s="35"/>
      <c r="BA53" s="35"/>
      <c r="BB53" s="35"/>
      <c r="BC53" s="35"/>
      <c r="BD53" s="39"/>
      <c r="BE53" s="35"/>
      <c r="BF53" s="35"/>
      <c r="BG53" s="35"/>
      <c r="BH53" s="35"/>
      <c r="BI53" s="35"/>
      <c r="BJ53" s="35"/>
      <c r="BK53" s="35"/>
      <c r="BL53" s="35"/>
      <c r="BM53" s="35"/>
      <c r="BN53" s="34"/>
      <c r="BO53" s="39"/>
      <c r="BP53" s="35"/>
      <c r="BQ53" s="35"/>
      <c r="BR53" s="35"/>
      <c r="BS53" s="35"/>
      <c r="BT53" s="35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6"/>
      <c r="CI53" s="36"/>
      <c r="CJ53" s="36"/>
      <c r="CK53" s="36"/>
      <c r="CL53" s="36"/>
      <c r="CM53" s="36"/>
      <c r="CN53" s="36"/>
    </row>
    <row r="54" spans="1:92" ht="16.5" customHeight="1">
      <c r="A54" s="19">
        <v>48</v>
      </c>
      <c r="B54" s="41"/>
      <c r="C54" s="7">
        <f>ROUND(0.126*'[1]Pension_ikketjenestemand'!$G56,2)</f>
        <v>57641.72</v>
      </c>
      <c r="D54" s="5">
        <f t="shared" si="0"/>
        <v>19213.91</v>
      </c>
      <c r="E54" s="4">
        <f>ROUND(0.126*'[1]Pension_ikketjenestemand'!$H56,2)</f>
        <v>57641.72</v>
      </c>
      <c r="F54" s="5">
        <f t="shared" si="1"/>
        <v>19213.91</v>
      </c>
      <c r="G54" s="4">
        <f>ROUND(0.126*'[1]Pension_ikketjenestemand'!$I56,2)</f>
        <v>57641.72</v>
      </c>
      <c r="H54" s="5">
        <f t="shared" si="2"/>
        <v>19213.91</v>
      </c>
      <c r="I54" s="4">
        <f>ROUND(0.126*'[1]Pension_ikketjenestemand'!$J56,2)</f>
        <v>57641.72</v>
      </c>
      <c r="J54" s="5">
        <f t="shared" si="3"/>
        <v>19213.91</v>
      </c>
      <c r="K54" s="4">
        <f>ROUND(0.126*'[1]Pension_ikketjenestemand'!$K56,2)</f>
        <v>57641.72</v>
      </c>
      <c r="L54" s="5">
        <f t="shared" si="4"/>
        <v>19213.91</v>
      </c>
      <c r="M54" s="19">
        <v>48</v>
      </c>
      <c r="N54" s="41"/>
      <c r="O54" s="7">
        <f>ROUND(0.1337*'[1]Pension_ikketjenestemand'!$G56,2)</f>
        <v>61164.27</v>
      </c>
      <c r="P54" s="5">
        <f t="shared" si="5"/>
        <v>20388.09</v>
      </c>
      <c r="Q54" s="4">
        <f>ROUND(0.1337*'[1]Pension_ikketjenestemand'!$H56,2)</f>
        <v>61164.27</v>
      </c>
      <c r="R54" s="5">
        <f t="shared" si="6"/>
        <v>20388.09</v>
      </c>
      <c r="S54" s="4">
        <f>ROUND(0.1337*'[1]Pension_ikketjenestemand'!$I56,2)</f>
        <v>61164.27</v>
      </c>
      <c r="T54" s="5">
        <f t="shared" si="7"/>
        <v>20388.09</v>
      </c>
      <c r="U54" s="4">
        <f>ROUND(0.1337*'[1]Pension_ikketjenestemand'!$J56,2)</f>
        <v>61164.27</v>
      </c>
      <c r="V54" s="5">
        <f t="shared" si="8"/>
        <v>20388.09</v>
      </c>
      <c r="W54" s="4">
        <f>ROUND(0.1337*'[1]Pension_ikketjenestemand'!$K56,2)</f>
        <v>61164.27</v>
      </c>
      <c r="X54" s="5">
        <f t="shared" si="9"/>
        <v>20388.09</v>
      </c>
      <c r="Y54" s="19">
        <v>48</v>
      </c>
      <c r="Z54" s="41"/>
      <c r="AA54" s="7">
        <f>ROUND(0.152*'[1]Pension_ikketjenestemand'!$G56,2)</f>
        <v>69536.05</v>
      </c>
      <c r="AB54" s="5">
        <f t="shared" si="10"/>
        <v>23178.68</v>
      </c>
      <c r="AC54" s="4">
        <f>ROUND(0.152*'[1]Pension_ikketjenestemand'!$H56,2)</f>
        <v>69536.05</v>
      </c>
      <c r="AD54" s="5">
        <f t="shared" si="11"/>
        <v>23178.68</v>
      </c>
      <c r="AE54" s="4">
        <f>ROUND(0.152*'[1]Pension_ikketjenestemand'!$I56,2)</f>
        <v>69536.05</v>
      </c>
      <c r="AF54" s="5">
        <f t="shared" si="12"/>
        <v>23178.68</v>
      </c>
      <c r="AG54" s="4">
        <f>ROUND(0.152*'[1]Pension_ikketjenestemand'!$J56,2)</f>
        <v>69536.05</v>
      </c>
      <c r="AH54" s="5">
        <f t="shared" si="13"/>
        <v>23178.68</v>
      </c>
      <c r="AI54" s="4">
        <f>ROUND(0.152*'[1]Pension_ikketjenestemand'!$K56,2)</f>
        <v>69536.05</v>
      </c>
      <c r="AJ54" s="5">
        <f t="shared" si="14"/>
        <v>23178.68</v>
      </c>
      <c r="AK54" s="19">
        <v>48</v>
      </c>
      <c r="AL54" s="41"/>
      <c r="AM54" s="7">
        <f>ROUND(0.1634*'[1]Pension_ikketjenestemand'!$G56,2)</f>
        <v>74751.25</v>
      </c>
      <c r="AN54" s="5">
        <f t="shared" si="15"/>
        <v>24917.08</v>
      </c>
      <c r="AO54" s="4">
        <f>ROUND(0.1634*'[1]Pension_ikketjenestemand'!$H56,2)</f>
        <v>74751.25</v>
      </c>
      <c r="AP54" s="5">
        <f t="shared" si="16"/>
        <v>24917.08</v>
      </c>
      <c r="AQ54" s="4">
        <f>ROUND(0.1634*'[1]Pension_ikketjenestemand'!$I56,2)</f>
        <v>74751.25</v>
      </c>
      <c r="AR54" s="5">
        <f t="shared" si="17"/>
        <v>24917.08</v>
      </c>
      <c r="AS54" s="4">
        <f>ROUND(0.1634*'[1]Pension_ikketjenestemand'!$J56,2)</f>
        <v>74751.25</v>
      </c>
      <c r="AT54" s="5">
        <f t="shared" si="18"/>
        <v>24917.08</v>
      </c>
      <c r="AU54" s="4">
        <f>ROUND(0.1634*'[1]Pension_ikketjenestemand'!$K56,2)</f>
        <v>74751.25</v>
      </c>
      <c r="AV54" s="5">
        <f t="shared" si="19"/>
        <v>24917.08</v>
      </c>
      <c r="AW54" s="35"/>
      <c r="AX54" s="35"/>
      <c r="AY54" s="35"/>
      <c r="AZ54" s="35"/>
      <c r="BA54" s="35"/>
      <c r="BB54" s="35"/>
      <c r="BC54" s="35"/>
      <c r="BD54" s="39"/>
      <c r="BE54" s="35"/>
      <c r="BF54" s="35"/>
      <c r="BG54" s="35"/>
      <c r="BH54" s="35"/>
      <c r="BI54" s="35"/>
      <c r="BJ54" s="35"/>
      <c r="BK54" s="35"/>
      <c r="BL54" s="35"/>
      <c r="BM54" s="35"/>
      <c r="BN54" s="34"/>
      <c r="BO54" s="39"/>
      <c r="BP54" s="35"/>
      <c r="BQ54" s="35"/>
      <c r="BR54" s="35"/>
      <c r="BS54" s="35"/>
      <c r="BT54" s="35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6"/>
      <c r="CI54" s="36"/>
      <c r="CJ54" s="36"/>
      <c r="CK54" s="36"/>
      <c r="CL54" s="36"/>
      <c r="CM54" s="36"/>
      <c r="CN54" s="36"/>
    </row>
    <row r="55" spans="1:92" ht="16.5" customHeight="1">
      <c r="A55" s="19">
        <v>49</v>
      </c>
      <c r="B55" s="41"/>
      <c r="C55" s="7">
        <f>ROUND(0.126*'[1]Pension_ikketjenestemand'!$G57,2)</f>
        <v>61510.18</v>
      </c>
      <c r="D55" s="5">
        <f t="shared" si="0"/>
        <v>20503.39</v>
      </c>
      <c r="E55" s="4">
        <f>ROUND(0.126*'[1]Pension_ikketjenestemand'!$H57,2)</f>
        <v>61510.18</v>
      </c>
      <c r="F55" s="5">
        <f t="shared" si="1"/>
        <v>20503.39</v>
      </c>
      <c r="G55" s="4">
        <f>ROUND(0.126*'[1]Pension_ikketjenestemand'!$I57,2)</f>
        <v>61510.18</v>
      </c>
      <c r="H55" s="5">
        <f t="shared" si="2"/>
        <v>20503.39</v>
      </c>
      <c r="I55" s="4">
        <f>ROUND(0.126*'[1]Pension_ikketjenestemand'!$J57,2)</f>
        <v>61510.18</v>
      </c>
      <c r="J55" s="5">
        <f t="shared" si="3"/>
        <v>20503.39</v>
      </c>
      <c r="K55" s="4">
        <f>ROUND(0.126*'[1]Pension_ikketjenestemand'!$K57,2)</f>
        <v>61510.18</v>
      </c>
      <c r="L55" s="5">
        <f t="shared" si="4"/>
        <v>20503.39</v>
      </c>
      <c r="M55" s="19">
        <v>49</v>
      </c>
      <c r="N55" s="41"/>
      <c r="O55" s="7">
        <f>ROUND(0.1337*'[1]Pension_ikketjenestemand'!$G57,2)</f>
        <v>65269.13</v>
      </c>
      <c r="P55" s="5">
        <f t="shared" si="5"/>
        <v>21756.38</v>
      </c>
      <c r="Q55" s="4">
        <f>ROUND(0.1337*'[1]Pension_ikketjenestemand'!$H57,2)</f>
        <v>65269.13</v>
      </c>
      <c r="R55" s="5">
        <f t="shared" si="6"/>
        <v>21756.38</v>
      </c>
      <c r="S55" s="4">
        <f>ROUND(0.1337*'[1]Pension_ikketjenestemand'!$I57,2)</f>
        <v>65269.13</v>
      </c>
      <c r="T55" s="5">
        <f t="shared" si="7"/>
        <v>21756.38</v>
      </c>
      <c r="U55" s="4">
        <f>ROUND(0.1337*'[1]Pension_ikketjenestemand'!$J57,2)</f>
        <v>65269.13</v>
      </c>
      <c r="V55" s="5">
        <f t="shared" si="8"/>
        <v>21756.38</v>
      </c>
      <c r="W55" s="4">
        <f>ROUND(0.1337*'[1]Pension_ikketjenestemand'!$K57,2)</f>
        <v>65269.13</v>
      </c>
      <c r="X55" s="5">
        <f t="shared" si="9"/>
        <v>21756.38</v>
      </c>
      <c r="Y55" s="19">
        <v>49</v>
      </c>
      <c r="Z55" s="41"/>
      <c r="AA55" s="7">
        <f>ROUND(0.152*'[1]Pension_ikketjenestemand'!$G57,2)</f>
        <v>74202.75</v>
      </c>
      <c r="AB55" s="5">
        <f t="shared" si="10"/>
        <v>24734.25</v>
      </c>
      <c r="AC55" s="4">
        <f>ROUND(0.152*'[1]Pension_ikketjenestemand'!$H57,2)</f>
        <v>74202.75</v>
      </c>
      <c r="AD55" s="5">
        <f t="shared" si="11"/>
        <v>24734.25</v>
      </c>
      <c r="AE55" s="4">
        <f>ROUND(0.152*'[1]Pension_ikketjenestemand'!$I57,2)</f>
        <v>74202.75</v>
      </c>
      <c r="AF55" s="5">
        <f t="shared" si="12"/>
        <v>24734.25</v>
      </c>
      <c r="AG55" s="4">
        <f>ROUND(0.152*'[1]Pension_ikketjenestemand'!$J57,2)</f>
        <v>74202.75</v>
      </c>
      <c r="AH55" s="5">
        <f t="shared" si="13"/>
        <v>24734.25</v>
      </c>
      <c r="AI55" s="4">
        <f>ROUND(0.152*'[1]Pension_ikketjenestemand'!$K57,2)</f>
        <v>74202.75</v>
      </c>
      <c r="AJ55" s="5">
        <f t="shared" si="14"/>
        <v>24734.25</v>
      </c>
      <c r="AK55" s="19">
        <v>49</v>
      </c>
      <c r="AL55" s="41"/>
      <c r="AM55" s="7">
        <f>ROUND(0.1634*'[1]Pension_ikketjenestemand'!$G57,2)</f>
        <v>79767.96</v>
      </c>
      <c r="AN55" s="5">
        <f t="shared" si="15"/>
        <v>26589.32</v>
      </c>
      <c r="AO55" s="4">
        <f>ROUND(0.1634*'[1]Pension_ikketjenestemand'!$H57,2)</f>
        <v>79767.96</v>
      </c>
      <c r="AP55" s="5">
        <f t="shared" si="16"/>
        <v>26589.32</v>
      </c>
      <c r="AQ55" s="4">
        <f>ROUND(0.1634*'[1]Pension_ikketjenestemand'!$I57,2)</f>
        <v>79767.96</v>
      </c>
      <c r="AR55" s="5">
        <f t="shared" si="17"/>
        <v>26589.32</v>
      </c>
      <c r="AS55" s="4">
        <f>ROUND(0.1634*'[1]Pension_ikketjenestemand'!$J57,2)</f>
        <v>79767.96</v>
      </c>
      <c r="AT55" s="5">
        <f t="shared" si="18"/>
        <v>26589.32</v>
      </c>
      <c r="AU55" s="4">
        <f>ROUND(0.1634*'[1]Pension_ikketjenestemand'!$K57,2)</f>
        <v>79767.96</v>
      </c>
      <c r="AV55" s="5">
        <f t="shared" si="19"/>
        <v>26589.32</v>
      </c>
      <c r="AW55" s="35"/>
      <c r="AX55" s="35"/>
      <c r="AY55" s="35"/>
      <c r="AZ55" s="35"/>
      <c r="BA55" s="35"/>
      <c r="BB55" s="35"/>
      <c r="BC55" s="35"/>
      <c r="BD55" s="39"/>
      <c r="BE55" s="35"/>
      <c r="BF55" s="35"/>
      <c r="BG55" s="35"/>
      <c r="BH55" s="35"/>
      <c r="BI55" s="35"/>
      <c r="BJ55" s="35"/>
      <c r="BK55" s="35"/>
      <c r="BL55" s="35"/>
      <c r="BM55" s="35"/>
      <c r="BN55" s="34"/>
      <c r="BO55" s="39"/>
      <c r="BP55" s="35"/>
      <c r="BQ55" s="35"/>
      <c r="BR55" s="35"/>
      <c r="BS55" s="35"/>
      <c r="BT55" s="35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6"/>
      <c r="CI55" s="36"/>
      <c r="CJ55" s="36"/>
      <c r="CK55" s="36"/>
      <c r="CL55" s="36"/>
      <c r="CM55" s="36"/>
      <c r="CN55" s="36"/>
    </row>
    <row r="56" spans="1:92" ht="16.5" customHeight="1">
      <c r="A56" s="20">
        <v>50</v>
      </c>
      <c r="B56" s="41"/>
      <c r="C56" s="21">
        <f>ROUND(0.126*'[1]Pension_ikketjenestemand'!$G58,2)</f>
        <v>67356.07</v>
      </c>
      <c r="D56" s="6">
        <f t="shared" si="0"/>
        <v>22452.02</v>
      </c>
      <c r="E56" s="43">
        <f>ROUND(0.126*'[1]Pension_ikketjenestemand'!$H58,2)</f>
        <v>67356.07</v>
      </c>
      <c r="F56" s="6">
        <f t="shared" si="1"/>
        <v>22452.02</v>
      </c>
      <c r="G56" s="43">
        <f>ROUND(0.126*'[1]Pension_ikketjenestemand'!$I58,2)</f>
        <v>67356.07</v>
      </c>
      <c r="H56" s="6">
        <f t="shared" si="2"/>
        <v>22452.02</v>
      </c>
      <c r="I56" s="43">
        <f>ROUND(0.126*'[1]Pension_ikketjenestemand'!$J58,2)</f>
        <v>67356.07</v>
      </c>
      <c r="J56" s="6">
        <f t="shared" si="3"/>
        <v>22452.02</v>
      </c>
      <c r="K56" s="43">
        <f>ROUND(0.126*'[1]Pension_ikketjenestemand'!$K58,2)</f>
        <v>67356.07</v>
      </c>
      <c r="L56" s="6">
        <f t="shared" si="4"/>
        <v>22452.02</v>
      </c>
      <c r="M56" s="20">
        <v>50</v>
      </c>
      <c r="N56" s="41"/>
      <c r="O56" s="21">
        <f>ROUND(0.1337*'[1]Pension_ikketjenestemand'!$G58,2)</f>
        <v>71472.28</v>
      </c>
      <c r="P56" s="6">
        <f t="shared" si="5"/>
        <v>23824.09</v>
      </c>
      <c r="Q56" s="43">
        <f>ROUND(0.1337*'[1]Pension_ikketjenestemand'!$H58,2)</f>
        <v>71472.28</v>
      </c>
      <c r="R56" s="6">
        <f t="shared" si="6"/>
        <v>23824.09</v>
      </c>
      <c r="S56" s="43">
        <f>ROUND(0.1337*'[1]Pension_ikketjenestemand'!$I58,2)</f>
        <v>71472.28</v>
      </c>
      <c r="T56" s="6">
        <f t="shared" si="7"/>
        <v>23824.09</v>
      </c>
      <c r="U56" s="43">
        <f>ROUND(0.1337*'[1]Pension_ikketjenestemand'!$J58,2)</f>
        <v>71472.28</v>
      </c>
      <c r="V56" s="6">
        <f t="shared" si="8"/>
        <v>23824.09</v>
      </c>
      <c r="W56" s="43">
        <f>ROUND(0.1337*'[1]Pension_ikketjenestemand'!$K58,2)</f>
        <v>71472.28</v>
      </c>
      <c r="X56" s="6">
        <f t="shared" si="9"/>
        <v>23824.09</v>
      </c>
      <c r="Y56" s="20">
        <v>50</v>
      </c>
      <c r="Z56" s="41"/>
      <c r="AA56" s="21">
        <f>ROUND(0.152*'[1]Pension_ikketjenestemand'!$G58,2)</f>
        <v>81254.94</v>
      </c>
      <c r="AB56" s="6">
        <f t="shared" si="10"/>
        <v>27084.98</v>
      </c>
      <c r="AC56" s="43">
        <f>ROUND(0.152*'[1]Pension_ikketjenestemand'!$H58,2)</f>
        <v>81254.94</v>
      </c>
      <c r="AD56" s="6">
        <f t="shared" si="11"/>
        <v>27084.98</v>
      </c>
      <c r="AE56" s="43">
        <f>ROUND(0.152*'[1]Pension_ikketjenestemand'!$I58,2)</f>
        <v>81254.94</v>
      </c>
      <c r="AF56" s="6">
        <f t="shared" si="12"/>
        <v>27084.98</v>
      </c>
      <c r="AG56" s="43">
        <f>ROUND(0.152*'[1]Pension_ikketjenestemand'!$J58,2)</f>
        <v>81254.94</v>
      </c>
      <c r="AH56" s="6">
        <f t="shared" si="13"/>
        <v>27084.98</v>
      </c>
      <c r="AI56" s="43">
        <f>ROUND(0.152*'[1]Pension_ikketjenestemand'!$K58,2)</f>
        <v>81254.94</v>
      </c>
      <c r="AJ56" s="6">
        <f t="shared" si="14"/>
        <v>27084.98</v>
      </c>
      <c r="AK56" s="20">
        <v>50</v>
      </c>
      <c r="AL56" s="41"/>
      <c r="AM56" s="21">
        <f>ROUND(0.1634*'[1]Pension_ikketjenestemand'!$G58,2)</f>
        <v>87349.06</v>
      </c>
      <c r="AN56" s="6">
        <f t="shared" si="15"/>
        <v>29116.35</v>
      </c>
      <c r="AO56" s="43">
        <f>ROUND(0.1634*'[1]Pension_ikketjenestemand'!$H58,2)</f>
        <v>87349.06</v>
      </c>
      <c r="AP56" s="6">
        <f t="shared" si="16"/>
        <v>29116.35</v>
      </c>
      <c r="AQ56" s="43">
        <f>ROUND(0.1634*'[1]Pension_ikketjenestemand'!$I58,2)</f>
        <v>87349.06</v>
      </c>
      <c r="AR56" s="6">
        <f t="shared" si="17"/>
        <v>29116.35</v>
      </c>
      <c r="AS56" s="43">
        <f>ROUND(0.1634*'[1]Pension_ikketjenestemand'!$J58,2)</f>
        <v>87349.06</v>
      </c>
      <c r="AT56" s="6">
        <f t="shared" si="18"/>
        <v>29116.35</v>
      </c>
      <c r="AU56" s="43">
        <f>ROUND(0.1634*'[1]Pension_ikketjenestemand'!$K58,2)</f>
        <v>87349.06</v>
      </c>
      <c r="AV56" s="6">
        <f t="shared" si="19"/>
        <v>29116.35</v>
      </c>
      <c r="AW56" s="35"/>
      <c r="AX56" s="35"/>
      <c r="AY56" s="35"/>
      <c r="AZ56" s="35"/>
      <c r="BA56" s="35"/>
      <c r="BB56" s="35"/>
      <c r="BC56" s="35"/>
      <c r="BD56" s="39"/>
      <c r="BE56" s="35"/>
      <c r="BF56" s="35"/>
      <c r="BG56" s="35"/>
      <c r="BH56" s="35"/>
      <c r="BI56" s="35"/>
      <c r="BJ56" s="35"/>
      <c r="BK56" s="35"/>
      <c r="BL56" s="35"/>
      <c r="BM56" s="35"/>
      <c r="BN56" s="34"/>
      <c r="BO56" s="39"/>
      <c r="BP56" s="35"/>
      <c r="BQ56" s="35"/>
      <c r="BR56" s="35"/>
      <c r="BS56" s="35"/>
      <c r="BT56" s="35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6"/>
      <c r="CI56" s="36"/>
      <c r="CJ56" s="36"/>
      <c r="CK56" s="36"/>
      <c r="CL56" s="36"/>
      <c r="CM56" s="36"/>
      <c r="CN56" s="36"/>
    </row>
    <row r="57" spans="1:92" ht="16.5" customHeight="1">
      <c r="A57" s="18">
        <v>51</v>
      </c>
      <c r="B57" s="41"/>
      <c r="C57" s="7">
        <f>ROUND(0.126*'[1]Pension_ikketjenestemand'!$G59,2)</f>
        <v>74641.9</v>
      </c>
      <c r="D57" s="5">
        <f t="shared" si="0"/>
        <v>24880.63</v>
      </c>
      <c r="E57" s="4">
        <f>ROUND(0.126*'[1]Pension_ikketjenestemand'!$H59,2)</f>
        <v>74641.9</v>
      </c>
      <c r="F57" s="5">
        <f t="shared" si="1"/>
        <v>24880.63</v>
      </c>
      <c r="G57" s="4">
        <f>ROUND(0.126*'[1]Pension_ikketjenestemand'!$I59,2)</f>
        <v>74641.9</v>
      </c>
      <c r="H57" s="5">
        <f t="shared" si="2"/>
        <v>24880.63</v>
      </c>
      <c r="I57" s="4">
        <f>ROUND(0.126*'[1]Pension_ikketjenestemand'!$J59,2)</f>
        <v>74641.9</v>
      </c>
      <c r="J57" s="5">
        <f t="shared" si="3"/>
        <v>24880.63</v>
      </c>
      <c r="K57" s="4">
        <f>ROUND(0.126*'[1]Pension_ikketjenestemand'!$K59,2)</f>
        <v>74641.9</v>
      </c>
      <c r="L57" s="5">
        <f t="shared" si="4"/>
        <v>24880.63</v>
      </c>
      <c r="M57" s="18">
        <v>51</v>
      </c>
      <c r="N57" s="41"/>
      <c r="O57" s="7">
        <f>ROUND(0.1337*'[1]Pension_ikketjenestemand'!$G59,2)</f>
        <v>79203.35</v>
      </c>
      <c r="P57" s="5">
        <f t="shared" si="5"/>
        <v>26401.12</v>
      </c>
      <c r="Q57" s="4">
        <f>ROUND(0.1337*'[1]Pension_ikketjenestemand'!$H59,2)</f>
        <v>79203.35</v>
      </c>
      <c r="R57" s="5">
        <f t="shared" si="6"/>
        <v>26401.12</v>
      </c>
      <c r="S57" s="4">
        <f>ROUND(0.1337*'[1]Pension_ikketjenestemand'!$I59,2)</f>
        <v>79203.35</v>
      </c>
      <c r="T57" s="5">
        <f t="shared" si="7"/>
        <v>26401.12</v>
      </c>
      <c r="U57" s="4">
        <f>ROUND(0.1337*'[1]Pension_ikketjenestemand'!$J59,2)</f>
        <v>79203.35</v>
      </c>
      <c r="V57" s="5">
        <f t="shared" si="8"/>
        <v>26401.12</v>
      </c>
      <c r="W57" s="4">
        <f>ROUND(0.1337*'[1]Pension_ikketjenestemand'!$K59,2)</f>
        <v>79203.35</v>
      </c>
      <c r="X57" s="5">
        <f t="shared" si="9"/>
        <v>26401.12</v>
      </c>
      <c r="Y57" s="18">
        <v>51</v>
      </c>
      <c r="Z57" s="41"/>
      <c r="AA57" s="7">
        <f>ROUND(0.152*'[1]Pension_ikketjenestemand'!$G59,2)</f>
        <v>90044.19</v>
      </c>
      <c r="AB57" s="5">
        <f t="shared" si="10"/>
        <v>30014.73</v>
      </c>
      <c r="AC57" s="4">
        <f>ROUND(0.152*'[1]Pension_ikketjenestemand'!$H59,2)</f>
        <v>90044.19</v>
      </c>
      <c r="AD57" s="5">
        <f t="shared" si="11"/>
        <v>30014.73</v>
      </c>
      <c r="AE57" s="4">
        <f>ROUND(0.152*'[1]Pension_ikketjenestemand'!$I59,2)</f>
        <v>90044.19</v>
      </c>
      <c r="AF57" s="5">
        <f t="shared" si="12"/>
        <v>30014.73</v>
      </c>
      <c r="AG57" s="4">
        <f>ROUND(0.152*'[1]Pension_ikketjenestemand'!$J59,2)</f>
        <v>90044.19</v>
      </c>
      <c r="AH57" s="5">
        <f t="shared" si="13"/>
        <v>30014.73</v>
      </c>
      <c r="AI57" s="4">
        <f>ROUND(0.152*'[1]Pension_ikketjenestemand'!$K59,2)</f>
        <v>90044.19</v>
      </c>
      <c r="AJ57" s="5">
        <f t="shared" si="14"/>
        <v>30014.73</v>
      </c>
      <c r="AK57" s="18">
        <v>51</v>
      </c>
      <c r="AL57" s="41"/>
      <c r="AM57" s="7">
        <f>ROUND(0.1634*'[1]Pension_ikketjenestemand'!$G59,2)</f>
        <v>96797.51</v>
      </c>
      <c r="AN57" s="5">
        <f t="shared" si="15"/>
        <v>32265.84</v>
      </c>
      <c r="AO57" s="4">
        <f>ROUND(0.1634*'[1]Pension_ikketjenestemand'!$H59,2)</f>
        <v>96797.51</v>
      </c>
      <c r="AP57" s="5">
        <f t="shared" si="16"/>
        <v>32265.84</v>
      </c>
      <c r="AQ57" s="4">
        <f>ROUND(0.1634*'[1]Pension_ikketjenestemand'!$I59,2)</f>
        <v>96797.51</v>
      </c>
      <c r="AR57" s="5">
        <f t="shared" si="17"/>
        <v>32265.84</v>
      </c>
      <c r="AS57" s="4">
        <f>ROUND(0.1634*'[1]Pension_ikketjenestemand'!$J59,2)</f>
        <v>96797.51</v>
      </c>
      <c r="AT57" s="5">
        <f t="shared" si="18"/>
        <v>32265.84</v>
      </c>
      <c r="AU57" s="4">
        <f>ROUND(0.1634*'[1]Pension_ikketjenestemand'!$K59,2)</f>
        <v>96797.51</v>
      </c>
      <c r="AV57" s="5">
        <f t="shared" si="19"/>
        <v>32265.84</v>
      </c>
      <c r="AW57" s="35"/>
      <c r="AX57" s="35"/>
      <c r="AY57" s="35"/>
      <c r="AZ57" s="35"/>
      <c r="BA57" s="35"/>
      <c r="BB57" s="35"/>
      <c r="BC57" s="35"/>
      <c r="BD57" s="39"/>
      <c r="BE57" s="35"/>
      <c r="BF57" s="35"/>
      <c r="BG57" s="35"/>
      <c r="BH57" s="35"/>
      <c r="BI57" s="35"/>
      <c r="BJ57" s="35"/>
      <c r="BK57" s="35"/>
      <c r="BL57" s="35"/>
      <c r="BM57" s="35"/>
      <c r="BN57" s="34"/>
      <c r="BO57" s="39"/>
      <c r="BP57" s="35"/>
      <c r="BQ57" s="35"/>
      <c r="BR57" s="35"/>
      <c r="BS57" s="35"/>
      <c r="BT57" s="35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6"/>
      <c r="CI57" s="36"/>
      <c r="CJ57" s="36"/>
      <c r="CK57" s="36"/>
      <c r="CL57" s="36"/>
      <c r="CM57" s="36"/>
      <c r="CN57" s="36"/>
    </row>
    <row r="58" spans="1:92" ht="16.5" customHeight="1">
      <c r="A58" s="19">
        <v>52</v>
      </c>
      <c r="B58" s="41"/>
      <c r="C58" s="7">
        <f>ROUND(0.126*'[1]Pension_ikketjenestemand'!$G60,2)</f>
        <v>85009.3</v>
      </c>
      <c r="D58" s="5">
        <f t="shared" si="0"/>
        <v>28336.43</v>
      </c>
      <c r="E58" s="4">
        <f>ROUND(0.126*'[1]Pension_ikketjenestemand'!$H60,2)</f>
        <v>85009.3</v>
      </c>
      <c r="F58" s="5">
        <f t="shared" si="1"/>
        <v>28336.43</v>
      </c>
      <c r="G58" s="4">
        <f>ROUND(0.126*'[1]Pension_ikketjenestemand'!$I60,2)</f>
        <v>85009.3</v>
      </c>
      <c r="H58" s="5">
        <f t="shared" si="2"/>
        <v>28336.43</v>
      </c>
      <c r="I58" s="4">
        <f>ROUND(0.126*'[1]Pension_ikketjenestemand'!$J60,2)</f>
        <v>85009.3</v>
      </c>
      <c r="J58" s="5">
        <f t="shared" si="3"/>
        <v>28336.43</v>
      </c>
      <c r="K58" s="4">
        <f>ROUND(0.126*'[1]Pension_ikketjenestemand'!$K60,2)</f>
        <v>85009.3</v>
      </c>
      <c r="L58" s="5">
        <f t="shared" si="4"/>
        <v>28336.43</v>
      </c>
      <c r="M58" s="19">
        <v>52</v>
      </c>
      <c r="N58" s="41"/>
      <c r="O58" s="7">
        <f>ROUND(0.1337*'[1]Pension_ikketjenestemand'!$G60,2)</f>
        <v>90204.31</v>
      </c>
      <c r="P58" s="5">
        <f t="shared" si="5"/>
        <v>30068.1</v>
      </c>
      <c r="Q58" s="4">
        <f>ROUND(0.1337*'[1]Pension_ikketjenestemand'!$H60,2)</f>
        <v>90204.31</v>
      </c>
      <c r="R58" s="5">
        <f t="shared" si="6"/>
        <v>30068.1</v>
      </c>
      <c r="S58" s="4">
        <f>ROUND(0.1337*'[1]Pension_ikketjenestemand'!$I60,2)</f>
        <v>90204.31</v>
      </c>
      <c r="T58" s="5">
        <f t="shared" si="7"/>
        <v>30068.1</v>
      </c>
      <c r="U58" s="4">
        <f>ROUND(0.1337*'[1]Pension_ikketjenestemand'!$J60,2)</f>
        <v>90204.31</v>
      </c>
      <c r="V58" s="5">
        <f t="shared" si="8"/>
        <v>30068.1</v>
      </c>
      <c r="W58" s="4">
        <f>ROUND(0.1337*'[1]Pension_ikketjenestemand'!$K60,2)</f>
        <v>90204.31</v>
      </c>
      <c r="X58" s="5">
        <f t="shared" si="9"/>
        <v>30068.1</v>
      </c>
      <c r="Y58" s="19">
        <v>52</v>
      </c>
      <c r="Z58" s="41"/>
      <c r="AA58" s="7">
        <f>ROUND(0.152*'[1]Pension_ikketjenestemand'!$G60,2)</f>
        <v>102550.9</v>
      </c>
      <c r="AB58" s="5">
        <f t="shared" si="10"/>
        <v>34183.63</v>
      </c>
      <c r="AC58" s="4">
        <f>ROUND(0.152*'[1]Pension_ikketjenestemand'!$H60,2)</f>
        <v>102550.9</v>
      </c>
      <c r="AD58" s="5">
        <f t="shared" si="11"/>
        <v>34183.63</v>
      </c>
      <c r="AE58" s="4">
        <f>ROUND(0.152*'[1]Pension_ikketjenestemand'!$I60,2)</f>
        <v>102550.9</v>
      </c>
      <c r="AF58" s="5">
        <f t="shared" si="12"/>
        <v>34183.63</v>
      </c>
      <c r="AG58" s="4">
        <f>ROUND(0.152*'[1]Pension_ikketjenestemand'!$J60,2)</f>
        <v>102550.9</v>
      </c>
      <c r="AH58" s="5">
        <f t="shared" si="13"/>
        <v>34183.63</v>
      </c>
      <c r="AI58" s="4">
        <f>ROUND(0.152*'[1]Pension_ikketjenestemand'!$K60,2)</f>
        <v>102550.9</v>
      </c>
      <c r="AJ58" s="5">
        <f t="shared" si="14"/>
        <v>34183.63</v>
      </c>
      <c r="AK58" s="19">
        <v>52</v>
      </c>
      <c r="AL58" s="41"/>
      <c r="AM58" s="7">
        <f>ROUND(0.1634*'[1]Pension_ikketjenestemand'!$G60,2)</f>
        <v>110242.22</v>
      </c>
      <c r="AN58" s="5">
        <f t="shared" si="15"/>
        <v>36747.41</v>
      </c>
      <c r="AO58" s="4">
        <f>ROUND(0.1634*'[1]Pension_ikketjenestemand'!$H60,2)</f>
        <v>110242.22</v>
      </c>
      <c r="AP58" s="5">
        <f t="shared" si="16"/>
        <v>36747.41</v>
      </c>
      <c r="AQ58" s="4">
        <f>ROUND(0.1634*'[1]Pension_ikketjenestemand'!$I60,2)</f>
        <v>110242.22</v>
      </c>
      <c r="AR58" s="5">
        <f t="shared" si="17"/>
        <v>36747.41</v>
      </c>
      <c r="AS58" s="4">
        <f>ROUND(0.1634*'[1]Pension_ikketjenestemand'!$J60,2)</f>
        <v>110242.22</v>
      </c>
      <c r="AT58" s="5">
        <f t="shared" si="18"/>
        <v>36747.41</v>
      </c>
      <c r="AU58" s="4">
        <f>ROUND(0.1634*'[1]Pension_ikketjenestemand'!$K60,2)</f>
        <v>110242.22</v>
      </c>
      <c r="AV58" s="5">
        <f t="shared" si="19"/>
        <v>36747.41</v>
      </c>
      <c r="AW58" s="35"/>
      <c r="AX58" s="35"/>
      <c r="AY58" s="35"/>
      <c r="AZ58" s="35"/>
      <c r="BA58" s="35"/>
      <c r="BB58" s="35"/>
      <c r="BC58" s="35"/>
      <c r="BD58" s="39"/>
      <c r="BE58" s="35"/>
      <c r="BF58" s="35"/>
      <c r="BG58" s="35"/>
      <c r="BH58" s="35"/>
      <c r="BI58" s="35"/>
      <c r="BJ58" s="35"/>
      <c r="BK58" s="35"/>
      <c r="BL58" s="35"/>
      <c r="BM58" s="35"/>
      <c r="BN58" s="34"/>
      <c r="BO58" s="39"/>
      <c r="BP58" s="35"/>
      <c r="BQ58" s="35"/>
      <c r="BR58" s="35"/>
      <c r="BS58" s="35"/>
      <c r="BT58" s="35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6"/>
      <c r="CI58" s="36"/>
      <c r="CJ58" s="36"/>
      <c r="CK58" s="36"/>
      <c r="CL58" s="36"/>
      <c r="CM58" s="36"/>
      <c r="CN58" s="36"/>
    </row>
    <row r="59" spans="1:92" ht="16.5" customHeight="1">
      <c r="A59" s="19">
        <v>53</v>
      </c>
      <c r="B59" s="41"/>
      <c r="C59" s="7">
        <f>ROUND(0.126*'[1]Pension_ikketjenestemand'!$G61,2)</f>
        <v>94629.4</v>
      </c>
      <c r="D59" s="5">
        <f t="shared" si="0"/>
        <v>31543.13</v>
      </c>
      <c r="E59" s="4">
        <f>ROUND(0.126*'[1]Pension_ikketjenestemand'!$H61,2)</f>
        <v>94629.4</v>
      </c>
      <c r="F59" s="5">
        <f t="shared" si="1"/>
        <v>31543.13</v>
      </c>
      <c r="G59" s="4">
        <f>ROUND(0.126*'[1]Pension_ikketjenestemand'!$I61,2)</f>
        <v>94629.4</v>
      </c>
      <c r="H59" s="5">
        <f t="shared" si="2"/>
        <v>31543.13</v>
      </c>
      <c r="I59" s="4">
        <f>ROUND(0.126*'[1]Pension_ikketjenestemand'!$J61,2)</f>
        <v>94629.4</v>
      </c>
      <c r="J59" s="5">
        <f t="shared" si="3"/>
        <v>31543.13</v>
      </c>
      <c r="K59" s="4">
        <f>ROUND(0.126*'[1]Pension_ikketjenestemand'!$K61,2)</f>
        <v>94629.4</v>
      </c>
      <c r="L59" s="5">
        <f t="shared" si="4"/>
        <v>31543.13</v>
      </c>
      <c r="M59" s="19">
        <v>53</v>
      </c>
      <c r="N59" s="41"/>
      <c r="O59" s="7">
        <f>ROUND(0.1337*'[1]Pension_ikketjenestemand'!$G61,2)</f>
        <v>100412.31</v>
      </c>
      <c r="P59" s="5">
        <f t="shared" si="5"/>
        <v>33470.77</v>
      </c>
      <c r="Q59" s="4">
        <f>ROUND(0.1337*'[1]Pension_ikketjenestemand'!$H61,2)</f>
        <v>100412.31</v>
      </c>
      <c r="R59" s="5">
        <f t="shared" si="6"/>
        <v>33470.77</v>
      </c>
      <c r="S59" s="4">
        <f>ROUND(0.1337*'[1]Pension_ikketjenestemand'!$I61,2)</f>
        <v>100412.31</v>
      </c>
      <c r="T59" s="5">
        <f t="shared" si="7"/>
        <v>33470.77</v>
      </c>
      <c r="U59" s="4">
        <f>ROUND(0.1337*'[1]Pension_ikketjenestemand'!$J61,2)</f>
        <v>100412.31</v>
      </c>
      <c r="V59" s="5">
        <f t="shared" si="8"/>
        <v>33470.77</v>
      </c>
      <c r="W59" s="4">
        <f>ROUND(0.1337*'[1]Pension_ikketjenestemand'!$K61,2)</f>
        <v>100412.31</v>
      </c>
      <c r="X59" s="5">
        <f t="shared" si="9"/>
        <v>33470.77</v>
      </c>
      <c r="Y59" s="19">
        <v>53</v>
      </c>
      <c r="Z59" s="41"/>
      <c r="AA59" s="7">
        <f>ROUND(0.152*'[1]Pension_ikketjenestemand'!$G61,2)</f>
        <v>114156.1</v>
      </c>
      <c r="AB59" s="5">
        <f t="shared" si="10"/>
        <v>38052.03</v>
      </c>
      <c r="AC59" s="4">
        <f>ROUND(0.152*'[1]Pension_ikketjenestemand'!$H61,2)</f>
        <v>114156.1</v>
      </c>
      <c r="AD59" s="5">
        <f t="shared" si="11"/>
        <v>38052.03</v>
      </c>
      <c r="AE59" s="4">
        <f>ROUND(0.152*'[1]Pension_ikketjenestemand'!$I61,2)</f>
        <v>114156.1</v>
      </c>
      <c r="AF59" s="5">
        <f t="shared" si="12"/>
        <v>38052.03</v>
      </c>
      <c r="AG59" s="4">
        <f>ROUND(0.152*'[1]Pension_ikketjenestemand'!$J61,2)</f>
        <v>114156.1</v>
      </c>
      <c r="AH59" s="5">
        <f t="shared" si="13"/>
        <v>38052.03</v>
      </c>
      <c r="AI59" s="4">
        <f>ROUND(0.152*'[1]Pension_ikketjenestemand'!$K61,2)</f>
        <v>114156.1</v>
      </c>
      <c r="AJ59" s="5">
        <f t="shared" si="14"/>
        <v>38052.03</v>
      </c>
      <c r="AK59" s="19">
        <v>53</v>
      </c>
      <c r="AL59" s="41"/>
      <c r="AM59" s="7">
        <f>ROUND(0.1634*'[1]Pension_ikketjenestemand'!$G61,2)</f>
        <v>122717.81</v>
      </c>
      <c r="AN59" s="5">
        <f t="shared" si="15"/>
        <v>40905.94</v>
      </c>
      <c r="AO59" s="4">
        <f>ROUND(0.1634*'[1]Pension_ikketjenestemand'!$H61,2)</f>
        <v>122717.81</v>
      </c>
      <c r="AP59" s="5">
        <f t="shared" si="16"/>
        <v>40905.94</v>
      </c>
      <c r="AQ59" s="4">
        <f>ROUND(0.1634*'[1]Pension_ikketjenestemand'!$I61,2)</f>
        <v>122717.81</v>
      </c>
      <c r="AR59" s="5">
        <f t="shared" si="17"/>
        <v>40905.94</v>
      </c>
      <c r="AS59" s="4">
        <f>ROUND(0.1634*'[1]Pension_ikketjenestemand'!$J61,2)</f>
        <v>122717.81</v>
      </c>
      <c r="AT59" s="5">
        <f t="shared" si="18"/>
        <v>40905.94</v>
      </c>
      <c r="AU59" s="4">
        <f>ROUND(0.1634*'[1]Pension_ikketjenestemand'!$K61,2)</f>
        <v>122717.81</v>
      </c>
      <c r="AV59" s="5">
        <f t="shared" si="19"/>
        <v>40905.94</v>
      </c>
      <c r="AW59" s="35"/>
      <c r="AX59" s="35"/>
      <c r="AY59" s="35"/>
      <c r="AZ59" s="35"/>
      <c r="BA59" s="35"/>
      <c r="BB59" s="35"/>
      <c r="BC59" s="35"/>
      <c r="BD59" s="39"/>
      <c r="BE59" s="35"/>
      <c r="BF59" s="35"/>
      <c r="BG59" s="35"/>
      <c r="BH59" s="35"/>
      <c r="BI59" s="35"/>
      <c r="BJ59" s="35"/>
      <c r="BK59" s="35"/>
      <c r="BL59" s="35"/>
      <c r="BM59" s="35"/>
      <c r="BN59" s="34"/>
      <c r="BO59" s="39"/>
      <c r="BP59" s="35"/>
      <c r="BQ59" s="35"/>
      <c r="BR59" s="35"/>
      <c r="BS59" s="35"/>
      <c r="BT59" s="35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6"/>
      <c r="CI59" s="36"/>
      <c r="CJ59" s="36"/>
      <c r="CK59" s="36"/>
      <c r="CL59" s="36"/>
      <c r="CM59" s="36"/>
      <c r="CN59" s="36"/>
    </row>
    <row r="60" spans="1:92" ht="16.5" customHeight="1">
      <c r="A60" s="19">
        <v>54</v>
      </c>
      <c r="B60" s="41"/>
      <c r="C60" s="7">
        <f>ROUND(0.126*'[1]Pension_ikketjenestemand'!$G62,2)</f>
        <v>106619.44</v>
      </c>
      <c r="D60" s="5">
        <f t="shared" si="0"/>
        <v>35539.81</v>
      </c>
      <c r="E60" s="4">
        <f>ROUND(0.126*'[1]Pension_ikketjenestemand'!$H62,2)</f>
        <v>106619.44</v>
      </c>
      <c r="F60" s="5">
        <f t="shared" si="1"/>
        <v>35539.81</v>
      </c>
      <c r="G60" s="4">
        <f>ROUND(0.126*'[1]Pension_ikketjenestemand'!$I62,2)</f>
        <v>106619.44</v>
      </c>
      <c r="H60" s="5">
        <f t="shared" si="2"/>
        <v>35539.81</v>
      </c>
      <c r="I60" s="4">
        <f>ROUND(0.126*'[1]Pension_ikketjenestemand'!$J62,2)</f>
        <v>106619.44</v>
      </c>
      <c r="J60" s="5">
        <f t="shared" si="3"/>
        <v>35539.81</v>
      </c>
      <c r="K60" s="4">
        <f>ROUND(0.126*'[1]Pension_ikketjenestemand'!$K62,2)</f>
        <v>106619.44</v>
      </c>
      <c r="L60" s="5">
        <f t="shared" si="4"/>
        <v>35539.81</v>
      </c>
      <c r="M60" s="19">
        <v>54</v>
      </c>
      <c r="N60" s="41"/>
      <c r="O60" s="7">
        <f>ROUND(0.1337*'[1]Pension_ikketjenestemand'!$G62,2)</f>
        <v>113135.07</v>
      </c>
      <c r="P60" s="5">
        <f t="shared" si="5"/>
        <v>37711.69</v>
      </c>
      <c r="Q60" s="4">
        <f>ROUND(0.1337*'[1]Pension_ikketjenestemand'!$H62,2)</f>
        <v>113135.07</v>
      </c>
      <c r="R60" s="5">
        <f t="shared" si="6"/>
        <v>37711.69</v>
      </c>
      <c r="S60" s="4">
        <f>ROUND(0.1337*'[1]Pension_ikketjenestemand'!$I62,2)</f>
        <v>113135.07</v>
      </c>
      <c r="T60" s="5">
        <f t="shared" si="7"/>
        <v>37711.69</v>
      </c>
      <c r="U60" s="4">
        <f>ROUND(0.1337*'[1]Pension_ikketjenestemand'!$J62,2)</f>
        <v>113135.07</v>
      </c>
      <c r="V60" s="5">
        <f t="shared" si="8"/>
        <v>37711.69</v>
      </c>
      <c r="W60" s="4">
        <f>ROUND(0.1337*'[1]Pension_ikketjenestemand'!$K62,2)</f>
        <v>113135.07</v>
      </c>
      <c r="X60" s="5">
        <f t="shared" si="9"/>
        <v>37711.69</v>
      </c>
      <c r="Y60" s="19">
        <v>54</v>
      </c>
      <c r="Z60" s="41"/>
      <c r="AA60" s="7">
        <f>ROUND(0.152*'[1]Pension_ikketjenestemand'!$G62,2)</f>
        <v>128620.27</v>
      </c>
      <c r="AB60" s="5">
        <f t="shared" si="10"/>
        <v>42873.42</v>
      </c>
      <c r="AC60" s="4">
        <f>ROUND(0.152*'[1]Pension_ikketjenestemand'!$H62,2)</f>
        <v>128620.27</v>
      </c>
      <c r="AD60" s="5">
        <f t="shared" si="11"/>
        <v>42873.42</v>
      </c>
      <c r="AE60" s="4">
        <f>ROUND(0.152*'[1]Pension_ikketjenestemand'!$I62,2)</f>
        <v>128620.27</v>
      </c>
      <c r="AF60" s="5">
        <f t="shared" si="12"/>
        <v>42873.42</v>
      </c>
      <c r="AG60" s="4">
        <f>ROUND(0.152*'[1]Pension_ikketjenestemand'!$J62,2)</f>
        <v>128620.27</v>
      </c>
      <c r="AH60" s="5">
        <f t="shared" si="13"/>
        <v>42873.42</v>
      </c>
      <c r="AI60" s="4">
        <f>ROUND(0.152*'[1]Pension_ikketjenestemand'!$K62,2)</f>
        <v>128620.27</v>
      </c>
      <c r="AJ60" s="5">
        <f t="shared" si="14"/>
        <v>42873.42</v>
      </c>
      <c r="AK60" s="19">
        <v>54</v>
      </c>
      <c r="AL60" s="41"/>
      <c r="AM60" s="7">
        <f>ROUND(0.1634*'[1]Pension_ikketjenestemand'!$G62,2)</f>
        <v>138266.79</v>
      </c>
      <c r="AN60" s="5">
        <f t="shared" si="15"/>
        <v>46088.93</v>
      </c>
      <c r="AO60" s="4">
        <f>ROUND(0.1634*'[1]Pension_ikketjenestemand'!$H62,2)</f>
        <v>138266.79</v>
      </c>
      <c r="AP60" s="5">
        <f t="shared" si="16"/>
        <v>46088.93</v>
      </c>
      <c r="AQ60" s="4">
        <f>ROUND(0.1634*'[1]Pension_ikketjenestemand'!$I62,2)</f>
        <v>138266.79</v>
      </c>
      <c r="AR60" s="5">
        <f t="shared" si="17"/>
        <v>46088.93</v>
      </c>
      <c r="AS60" s="4">
        <f>ROUND(0.1634*'[1]Pension_ikketjenestemand'!$J62,2)</f>
        <v>138266.79</v>
      </c>
      <c r="AT60" s="5">
        <f t="shared" si="18"/>
        <v>46088.93</v>
      </c>
      <c r="AU60" s="4">
        <f>ROUND(0.1634*'[1]Pension_ikketjenestemand'!$K62,2)</f>
        <v>138266.79</v>
      </c>
      <c r="AV60" s="5">
        <f t="shared" si="19"/>
        <v>46088.93</v>
      </c>
      <c r="AW60" s="35"/>
      <c r="AX60" s="35"/>
      <c r="AY60" s="35"/>
      <c r="AZ60" s="35"/>
      <c r="BA60" s="35"/>
      <c r="BB60" s="35"/>
      <c r="BC60" s="35"/>
      <c r="BD60" s="39"/>
      <c r="BE60" s="35"/>
      <c r="BF60" s="35"/>
      <c r="BG60" s="35"/>
      <c r="BH60" s="35"/>
      <c r="BI60" s="35"/>
      <c r="BJ60" s="35"/>
      <c r="BK60" s="35"/>
      <c r="BL60" s="35"/>
      <c r="BM60" s="35"/>
      <c r="BN60" s="34"/>
      <c r="BO60" s="39"/>
      <c r="BP60" s="35"/>
      <c r="BQ60" s="35"/>
      <c r="BR60" s="35"/>
      <c r="BS60" s="35"/>
      <c r="BT60" s="35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6"/>
      <c r="CI60" s="36"/>
      <c r="CJ60" s="36"/>
      <c r="CK60" s="36"/>
      <c r="CL60" s="36"/>
      <c r="CM60" s="36"/>
      <c r="CN60" s="36"/>
    </row>
    <row r="61" spans="1:92" ht="16.5" customHeight="1">
      <c r="A61" s="20">
        <v>55</v>
      </c>
      <c r="B61" s="41"/>
      <c r="C61" s="21">
        <f>ROUND(0.126*'[1]Pension_ikketjenestemand'!$G63,2)</f>
        <v>119602.98</v>
      </c>
      <c r="D61" s="6">
        <f t="shared" si="0"/>
        <v>39867.66</v>
      </c>
      <c r="E61" s="43">
        <f>ROUND(0.126*'[1]Pension_ikketjenestemand'!$H63,2)</f>
        <v>119602.98</v>
      </c>
      <c r="F61" s="6">
        <f t="shared" si="1"/>
        <v>39867.66</v>
      </c>
      <c r="G61" s="43">
        <f>ROUND(0.126*'[1]Pension_ikketjenestemand'!$I63,2)</f>
        <v>119602.98</v>
      </c>
      <c r="H61" s="6">
        <f t="shared" si="2"/>
        <v>39867.66</v>
      </c>
      <c r="I61" s="43">
        <f>ROUND(0.126*'[1]Pension_ikketjenestemand'!$J63,2)</f>
        <v>119602.98</v>
      </c>
      <c r="J61" s="6">
        <f t="shared" si="3"/>
        <v>39867.66</v>
      </c>
      <c r="K61" s="43">
        <f>ROUND(0.126*'[1]Pension_ikketjenestemand'!$K63,2)</f>
        <v>119602.98</v>
      </c>
      <c r="L61" s="6">
        <f t="shared" si="4"/>
        <v>39867.66</v>
      </c>
      <c r="M61" s="20">
        <v>55</v>
      </c>
      <c r="N61" s="41"/>
      <c r="O61" s="21">
        <f>ROUND(0.1337*'[1]Pension_ikketjenestemand'!$G63,2)</f>
        <v>126912.05</v>
      </c>
      <c r="P61" s="6">
        <f t="shared" si="5"/>
        <v>42304.02</v>
      </c>
      <c r="Q61" s="43">
        <f>ROUND(0.1337*'[1]Pension_ikketjenestemand'!$H63,2)</f>
        <v>126912.05</v>
      </c>
      <c r="R61" s="6">
        <f t="shared" si="6"/>
        <v>42304.02</v>
      </c>
      <c r="S61" s="43">
        <f>ROUND(0.1337*'[1]Pension_ikketjenestemand'!$I63,2)</f>
        <v>126912.05</v>
      </c>
      <c r="T61" s="6">
        <f t="shared" si="7"/>
        <v>42304.02</v>
      </c>
      <c r="U61" s="43">
        <f>ROUND(0.1337*'[1]Pension_ikketjenestemand'!$J63,2)</f>
        <v>126912.05</v>
      </c>
      <c r="V61" s="6">
        <f t="shared" si="8"/>
        <v>42304.02</v>
      </c>
      <c r="W61" s="43">
        <f>ROUND(0.1337*'[1]Pension_ikketjenestemand'!$K63,2)</f>
        <v>126912.05</v>
      </c>
      <c r="X61" s="6">
        <f t="shared" si="9"/>
        <v>42304.02</v>
      </c>
      <c r="Y61" s="20">
        <v>55</v>
      </c>
      <c r="Z61" s="41"/>
      <c r="AA61" s="21">
        <f>ROUND(0.152*'[1]Pension_ikketjenestemand'!$G63,2)</f>
        <v>144282.96</v>
      </c>
      <c r="AB61" s="6">
        <f t="shared" si="10"/>
        <v>48094.32</v>
      </c>
      <c r="AC61" s="43">
        <f>ROUND(0.152*'[1]Pension_ikketjenestemand'!$H63,2)</f>
        <v>144282.96</v>
      </c>
      <c r="AD61" s="6">
        <f t="shared" si="11"/>
        <v>48094.32</v>
      </c>
      <c r="AE61" s="43">
        <f>ROUND(0.152*'[1]Pension_ikketjenestemand'!$I63,2)</f>
        <v>144282.96</v>
      </c>
      <c r="AF61" s="6">
        <f t="shared" si="12"/>
        <v>48094.32</v>
      </c>
      <c r="AG61" s="43">
        <f>ROUND(0.152*'[1]Pension_ikketjenestemand'!$J63,2)</f>
        <v>144282.96</v>
      </c>
      <c r="AH61" s="6">
        <f t="shared" si="13"/>
        <v>48094.32</v>
      </c>
      <c r="AI61" s="43">
        <f>ROUND(0.152*'[1]Pension_ikketjenestemand'!$K63,2)</f>
        <v>144282.96</v>
      </c>
      <c r="AJ61" s="6">
        <f t="shared" si="14"/>
        <v>48094.32</v>
      </c>
      <c r="AK61" s="20">
        <v>55</v>
      </c>
      <c r="AL61" s="41"/>
      <c r="AM61" s="21">
        <f>ROUND(0.1634*'[1]Pension_ikketjenestemand'!$G63,2)</f>
        <v>155104.18</v>
      </c>
      <c r="AN61" s="6">
        <f t="shared" si="15"/>
        <v>51701.39</v>
      </c>
      <c r="AO61" s="43">
        <f>ROUND(0.1634*'[1]Pension_ikketjenestemand'!$H63,2)</f>
        <v>155104.18</v>
      </c>
      <c r="AP61" s="6">
        <f t="shared" si="16"/>
        <v>51701.39</v>
      </c>
      <c r="AQ61" s="43">
        <f>ROUND(0.1634*'[1]Pension_ikketjenestemand'!$I63,2)</f>
        <v>155104.18</v>
      </c>
      <c r="AR61" s="6">
        <f t="shared" si="17"/>
        <v>51701.39</v>
      </c>
      <c r="AS61" s="43">
        <f>ROUND(0.1634*'[1]Pension_ikketjenestemand'!$J63,2)</f>
        <v>155104.18</v>
      </c>
      <c r="AT61" s="6">
        <f t="shared" si="18"/>
        <v>51701.39</v>
      </c>
      <c r="AU61" s="43">
        <f>ROUND(0.1634*'[1]Pension_ikketjenestemand'!$K63,2)</f>
        <v>155104.18</v>
      </c>
      <c r="AV61" s="6">
        <f t="shared" si="19"/>
        <v>51701.39</v>
      </c>
      <c r="AW61" s="35"/>
      <c r="AX61" s="35"/>
      <c r="AY61" s="35"/>
      <c r="AZ61" s="35"/>
      <c r="BA61" s="35"/>
      <c r="BB61" s="35"/>
      <c r="BC61" s="35"/>
      <c r="BD61" s="39"/>
      <c r="BE61" s="35"/>
      <c r="BF61" s="35"/>
      <c r="BG61" s="35"/>
      <c r="BH61" s="35"/>
      <c r="BI61" s="35"/>
      <c r="BJ61" s="35"/>
      <c r="BK61" s="35"/>
      <c r="BL61" s="35"/>
      <c r="BM61" s="35"/>
      <c r="BN61" s="34"/>
      <c r="BO61" s="39"/>
      <c r="BP61" s="35"/>
      <c r="BQ61" s="35"/>
      <c r="BR61" s="35"/>
      <c r="BS61" s="35"/>
      <c r="BT61" s="35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6"/>
      <c r="CI61" s="36"/>
      <c r="CJ61" s="36"/>
      <c r="CK61" s="36"/>
      <c r="CL61" s="36"/>
      <c r="CM61" s="36"/>
      <c r="CN61" s="36"/>
    </row>
    <row r="62" spans="1:92" ht="16.5" customHeight="1">
      <c r="A62" s="25" t="s">
        <v>4</v>
      </c>
      <c r="B62" s="42"/>
      <c r="C62" s="21">
        <f>ROUND(0.126*'[1]Pension_ikketjenestemand'!$G64,2)</f>
        <v>134162.28</v>
      </c>
      <c r="D62" s="6">
        <f t="shared" si="0"/>
        <v>44720.76</v>
      </c>
      <c r="E62" s="43">
        <f>ROUND(0.126*'[1]Pension_ikketjenestemand'!$H64,2)</f>
        <v>134162.28</v>
      </c>
      <c r="F62" s="6">
        <f t="shared" si="1"/>
        <v>44720.76</v>
      </c>
      <c r="G62" s="43">
        <f>ROUND(0.126*'[1]Pension_ikketjenestemand'!$I64,2)</f>
        <v>134162.28</v>
      </c>
      <c r="H62" s="6">
        <f t="shared" si="2"/>
        <v>44720.76</v>
      </c>
      <c r="I62" s="43">
        <f>ROUND(0.126*'[1]Pension_ikketjenestemand'!$J64,2)</f>
        <v>134162.28</v>
      </c>
      <c r="J62" s="6">
        <f t="shared" si="3"/>
        <v>44720.76</v>
      </c>
      <c r="K62" s="43">
        <f>ROUND(0.126*'[1]Pension_ikketjenestemand'!$K64,2)</f>
        <v>134162.28</v>
      </c>
      <c r="L62" s="6">
        <f t="shared" si="4"/>
        <v>44720.76</v>
      </c>
      <c r="M62" s="25" t="s">
        <v>4</v>
      </c>
      <c r="N62" s="42"/>
      <c r="O62" s="21">
        <f>ROUND(0.1337*'[1]Pension_ikketjenestemand'!$G64,2)</f>
        <v>142361.09</v>
      </c>
      <c r="P62" s="6">
        <f t="shared" si="5"/>
        <v>47453.7</v>
      </c>
      <c r="Q62" s="43">
        <f>ROUND(0.1337*'[1]Pension_ikketjenestemand'!$H64,2)</f>
        <v>142361.09</v>
      </c>
      <c r="R62" s="6">
        <f t="shared" si="6"/>
        <v>47453.7</v>
      </c>
      <c r="S62" s="43">
        <f>ROUND(0.1337*'[1]Pension_ikketjenestemand'!$I64,2)</f>
        <v>142361.09</v>
      </c>
      <c r="T62" s="6">
        <f t="shared" si="7"/>
        <v>47453.7</v>
      </c>
      <c r="U62" s="43">
        <f>ROUND(0.1337*'[1]Pension_ikketjenestemand'!$J64,2)</f>
        <v>142361.09</v>
      </c>
      <c r="V62" s="6">
        <f t="shared" si="8"/>
        <v>47453.7</v>
      </c>
      <c r="W62" s="43">
        <f>ROUND(0.1337*'[1]Pension_ikketjenestemand'!$K64,2)</f>
        <v>142361.09</v>
      </c>
      <c r="X62" s="6">
        <f t="shared" si="9"/>
        <v>47453.7</v>
      </c>
      <c r="Y62" s="25" t="s">
        <v>4</v>
      </c>
      <c r="Z62" s="42"/>
      <c r="AA62" s="21">
        <f>ROUND(0.152*'[1]Pension_ikketjenestemand'!$G64,2)</f>
        <v>161846.56</v>
      </c>
      <c r="AB62" s="6">
        <f t="shared" si="10"/>
        <v>53948.85</v>
      </c>
      <c r="AC62" s="43">
        <f>ROUND(0.152*'[1]Pension_ikketjenestemand'!$H64,2)</f>
        <v>161846.56</v>
      </c>
      <c r="AD62" s="6">
        <f t="shared" si="11"/>
        <v>53948.85</v>
      </c>
      <c r="AE62" s="43">
        <f>ROUND(0.152*'[1]Pension_ikketjenestemand'!$I64,2)</f>
        <v>161846.56</v>
      </c>
      <c r="AF62" s="6">
        <f t="shared" si="12"/>
        <v>53948.85</v>
      </c>
      <c r="AG62" s="43">
        <f>ROUND(0.152*'[1]Pension_ikketjenestemand'!$J64,2)</f>
        <v>161846.56</v>
      </c>
      <c r="AH62" s="6">
        <f t="shared" si="13"/>
        <v>53948.85</v>
      </c>
      <c r="AI62" s="43">
        <f>ROUND(0.152*'[1]Pension_ikketjenestemand'!$K64,2)</f>
        <v>161846.56</v>
      </c>
      <c r="AJ62" s="6">
        <f t="shared" si="14"/>
        <v>53948.85</v>
      </c>
      <c r="AK62" s="25" t="s">
        <v>4</v>
      </c>
      <c r="AL62" s="42"/>
      <c r="AM62" s="21">
        <f>ROUND(0.1634*'[1]Pension_ikketjenestemand'!$G64,2)</f>
        <v>173985.05</v>
      </c>
      <c r="AN62" s="6">
        <f t="shared" si="15"/>
        <v>57995.02</v>
      </c>
      <c r="AO62" s="43">
        <f>ROUND(0.1634*'[1]Pension_ikketjenestemand'!$H64,2)</f>
        <v>173985.05</v>
      </c>
      <c r="AP62" s="6">
        <f t="shared" si="16"/>
        <v>57995.02</v>
      </c>
      <c r="AQ62" s="43">
        <f>ROUND(0.1634*'[1]Pension_ikketjenestemand'!$I64,2)</f>
        <v>173985.05</v>
      </c>
      <c r="AR62" s="6">
        <f t="shared" si="17"/>
        <v>57995.02</v>
      </c>
      <c r="AS62" s="43">
        <f>ROUND(0.1634*'[1]Pension_ikketjenestemand'!$J64,2)</f>
        <v>173985.05</v>
      </c>
      <c r="AT62" s="6">
        <f t="shared" si="18"/>
        <v>57995.02</v>
      </c>
      <c r="AU62" s="43">
        <f>ROUND(0.1634*'[1]Pension_ikketjenestemand'!$K64,2)</f>
        <v>173985.05</v>
      </c>
      <c r="AV62" s="6">
        <f t="shared" si="19"/>
        <v>57995.02</v>
      </c>
      <c r="AW62" s="34"/>
      <c r="AX62" s="35"/>
      <c r="AY62" s="35"/>
      <c r="AZ62" s="34"/>
      <c r="BA62" s="35"/>
      <c r="BB62" s="35"/>
      <c r="BC62" s="34"/>
      <c r="BD62" s="33"/>
      <c r="BE62" s="34"/>
      <c r="BF62" s="35"/>
      <c r="BG62" s="35"/>
      <c r="BH62" s="34"/>
      <c r="BI62" s="35"/>
      <c r="BJ62" s="35"/>
      <c r="BK62" s="34"/>
      <c r="BL62" s="35"/>
      <c r="BM62" s="35"/>
      <c r="BN62" s="34"/>
      <c r="BO62" s="33"/>
      <c r="BP62" s="34"/>
      <c r="BQ62" s="35"/>
      <c r="BR62" s="34"/>
      <c r="BS62" s="35"/>
      <c r="BT62" s="35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6"/>
      <c r="CI62" s="36"/>
      <c r="CJ62" s="36"/>
      <c r="CK62" s="36"/>
      <c r="CL62" s="36"/>
      <c r="CM62" s="36"/>
      <c r="CN62" s="36"/>
    </row>
    <row r="63" spans="1:92" ht="16.5" customHeight="1">
      <c r="A63" s="9"/>
      <c r="B63" s="10"/>
      <c r="C63" s="10"/>
      <c r="D63" s="10"/>
      <c r="M63" s="34"/>
      <c r="N63" s="34"/>
      <c r="O63" s="34"/>
      <c r="P63" s="34"/>
      <c r="Q63" s="34"/>
      <c r="R63" s="34"/>
      <c r="S63" s="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6"/>
      <c r="CI63" s="36"/>
      <c r="CJ63" s="36"/>
      <c r="CK63" s="36"/>
      <c r="CL63" s="36"/>
      <c r="CM63" s="36"/>
      <c r="CN63" s="36"/>
    </row>
    <row r="64" spans="1:92" ht="16.5" customHeight="1">
      <c r="A64" s="9"/>
      <c r="B64" s="10"/>
      <c r="C64" s="10"/>
      <c r="D64" s="11"/>
      <c r="M64" s="34"/>
      <c r="N64" s="34"/>
      <c r="O64" s="34"/>
      <c r="P64" s="34"/>
      <c r="Q64" s="34"/>
      <c r="R64" s="34"/>
      <c r="S64" s="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6"/>
      <c r="CI64" s="36"/>
      <c r="CJ64" s="36"/>
      <c r="CK64" s="36"/>
      <c r="CL64" s="36"/>
      <c r="CM64" s="36"/>
      <c r="CN64" s="36"/>
    </row>
    <row r="65" spans="1:92" ht="16.5" customHeight="1">
      <c r="A65" s="9"/>
      <c r="B65" s="10"/>
      <c r="C65" s="10"/>
      <c r="D65" s="10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6"/>
      <c r="CI65" s="36"/>
      <c r="CJ65" s="36"/>
      <c r="CK65" s="36"/>
      <c r="CL65" s="36"/>
      <c r="CM65" s="36"/>
      <c r="CN65" s="36"/>
    </row>
    <row r="66" spans="1:92" ht="16.5" customHeight="1">
      <c r="A66" s="9"/>
      <c r="B66" s="10"/>
      <c r="C66" s="10"/>
      <c r="D66" s="11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6"/>
      <c r="CI66" s="36"/>
      <c r="CJ66" s="36"/>
      <c r="CK66" s="36"/>
      <c r="CL66" s="36"/>
      <c r="CM66" s="36"/>
      <c r="CN66" s="36"/>
    </row>
    <row r="67" spans="1:92" ht="16.5" customHeight="1">
      <c r="A67" s="9"/>
      <c r="B67" s="10"/>
      <c r="C67" s="10"/>
      <c r="D67" s="10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6"/>
      <c r="CI67" s="36"/>
      <c r="CJ67" s="36"/>
      <c r="CK67" s="36"/>
      <c r="CL67" s="36"/>
      <c r="CM67" s="36"/>
      <c r="CN67" s="36"/>
    </row>
    <row r="68" spans="1:92" ht="16.5" customHeight="1">
      <c r="A68" s="9"/>
      <c r="B68" s="10"/>
      <c r="C68" s="10"/>
      <c r="D68" s="11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6"/>
      <c r="CI68" s="36"/>
      <c r="CJ68" s="36"/>
      <c r="CK68" s="36"/>
      <c r="CL68" s="36"/>
      <c r="CM68" s="36"/>
      <c r="CN68" s="36"/>
    </row>
    <row r="69" spans="1:92" ht="16.5" customHeight="1">
      <c r="A69" s="9"/>
      <c r="B69" s="10"/>
      <c r="C69" s="10"/>
      <c r="D69" s="10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6"/>
      <c r="CI69" s="36"/>
      <c r="CJ69" s="36"/>
      <c r="CK69" s="36"/>
      <c r="CL69" s="36"/>
      <c r="CM69" s="36"/>
      <c r="CN69" s="36"/>
    </row>
    <row r="70" spans="1:92" ht="16.5" customHeight="1">
      <c r="A70" s="9"/>
      <c r="B70" s="10"/>
      <c r="C70" s="10"/>
      <c r="D70" s="11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6"/>
      <c r="CI70" s="36"/>
      <c r="CJ70" s="36"/>
      <c r="CK70" s="36"/>
      <c r="CL70" s="36"/>
      <c r="CM70" s="36"/>
      <c r="CN70" s="36"/>
    </row>
    <row r="71" spans="1:92" ht="16.5" customHeight="1">
      <c r="A71" s="9"/>
      <c r="B71" s="10"/>
      <c r="C71" s="10"/>
      <c r="D71" s="10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6"/>
      <c r="CI71" s="36"/>
      <c r="CJ71" s="36"/>
      <c r="CK71" s="36"/>
      <c r="CL71" s="36"/>
      <c r="CM71" s="36"/>
      <c r="CN71" s="36"/>
    </row>
    <row r="72" spans="1:92" ht="16.5" customHeight="1">
      <c r="A72" s="9"/>
      <c r="B72" s="10"/>
      <c r="C72" s="10"/>
      <c r="D72" s="11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6"/>
      <c r="CI72" s="36"/>
      <c r="CJ72" s="36"/>
      <c r="CK72" s="36"/>
      <c r="CL72" s="36"/>
      <c r="CM72" s="36"/>
      <c r="CN72" s="36"/>
    </row>
    <row r="73" spans="1:92" ht="16.5" customHeight="1">
      <c r="A73" s="9"/>
      <c r="B73" s="10"/>
      <c r="C73" s="10"/>
      <c r="D73" s="10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6"/>
      <c r="CI73" s="36"/>
      <c r="CJ73" s="36"/>
      <c r="CK73" s="36"/>
      <c r="CL73" s="36"/>
      <c r="CM73" s="36"/>
      <c r="CN73" s="36"/>
    </row>
    <row r="74" spans="1:92" ht="16.5" customHeight="1">
      <c r="A74" s="9"/>
      <c r="B74" s="10"/>
      <c r="C74" s="10"/>
      <c r="D74" s="11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6"/>
      <c r="CI74" s="36"/>
      <c r="CJ74" s="36"/>
      <c r="CK74" s="36"/>
      <c r="CL74" s="36"/>
      <c r="CM74" s="36"/>
      <c r="CN74" s="36"/>
    </row>
    <row r="75" spans="1:92" ht="16.5" customHeight="1">
      <c r="A75" s="9"/>
      <c r="B75" s="10"/>
      <c r="C75" s="10"/>
      <c r="D75" s="10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6"/>
      <c r="CI75" s="36"/>
      <c r="CJ75" s="36"/>
      <c r="CK75" s="36"/>
      <c r="CL75" s="36"/>
      <c r="CM75" s="36"/>
      <c r="CN75" s="36"/>
    </row>
    <row r="76" spans="1:92" ht="16.5" customHeight="1">
      <c r="A76" s="9"/>
      <c r="B76" s="10"/>
      <c r="C76" s="10"/>
      <c r="D76" s="11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6"/>
      <c r="CI76" s="36"/>
      <c r="CJ76" s="36"/>
      <c r="CK76" s="36"/>
      <c r="CL76" s="36"/>
      <c r="CM76" s="36"/>
      <c r="CN76" s="36"/>
    </row>
    <row r="77" spans="1:92" ht="16.5" customHeight="1">
      <c r="A77" s="9"/>
      <c r="B77" s="10"/>
      <c r="C77" s="10"/>
      <c r="D77" s="10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6"/>
      <c r="CI77" s="36"/>
      <c r="CJ77" s="36"/>
      <c r="CK77" s="36"/>
      <c r="CL77" s="36"/>
      <c r="CM77" s="36"/>
      <c r="CN77" s="36"/>
    </row>
    <row r="78" spans="1:92" ht="16.5" customHeight="1">
      <c r="A78" s="9"/>
      <c r="B78" s="10"/>
      <c r="C78" s="10"/>
      <c r="D78" s="11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6"/>
      <c r="CI78" s="36"/>
      <c r="CJ78" s="36"/>
      <c r="CK78" s="36"/>
      <c r="CL78" s="36"/>
      <c r="CM78" s="36"/>
      <c r="CN78" s="36"/>
    </row>
    <row r="79" spans="1:92" ht="16.5" customHeight="1">
      <c r="A79" s="9"/>
      <c r="B79" s="10"/>
      <c r="C79" s="10"/>
      <c r="D79" s="10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6"/>
      <c r="CI79" s="36"/>
      <c r="CJ79" s="36"/>
      <c r="CK79" s="36"/>
      <c r="CL79" s="36"/>
      <c r="CM79" s="36"/>
      <c r="CN79" s="36"/>
    </row>
    <row r="80" spans="1:92" ht="16.5" customHeight="1">
      <c r="A80" s="9"/>
      <c r="B80" s="10"/>
      <c r="C80" s="10"/>
      <c r="D80" s="11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6"/>
      <c r="CI80" s="36"/>
      <c r="CJ80" s="36"/>
      <c r="CK80" s="36"/>
      <c r="CL80" s="36"/>
      <c r="CM80" s="36"/>
      <c r="CN80" s="36"/>
    </row>
    <row r="81" spans="1:92" ht="16.5" customHeight="1">
      <c r="A81" s="9"/>
      <c r="B81" s="10"/>
      <c r="C81" s="10"/>
      <c r="D81" s="10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6"/>
      <c r="CI81" s="36"/>
      <c r="CJ81" s="36"/>
      <c r="CK81" s="36"/>
      <c r="CL81" s="36"/>
      <c r="CM81" s="36"/>
      <c r="CN81" s="36"/>
    </row>
    <row r="82" spans="1:92" ht="16.5" customHeight="1">
      <c r="A82" s="9"/>
      <c r="B82" s="10"/>
      <c r="C82" s="10"/>
      <c r="D82" s="11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6"/>
      <c r="CI82" s="36"/>
      <c r="CJ82" s="36"/>
      <c r="CK82" s="36"/>
      <c r="CL82" s="36"/>
      <c r="CM82" s="36"/>
      <c r="CN82" s="36"/>
    </row>
    <row r="83" spans="1:92" ht="16.5" customHeight="1">
      <c r="A83" s="9"/>
      <c r="B83" s="10"/>
      <c r="C83" s="10"/>
      <c r="D83" s="10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6"/>
      <c r="CI83" s="36"/>
      <c r="CJ83" s="36"/>
      <c r="CK83" s="36"/>
      <c r="CL83" s="36"/>
      <c r="CM83" s="36"/>
      <c r="CN83" s="36"/>
    </row>
    <row r="84" spans="1:92" ht="16.5" customHeight="1">
      <c r="A84" s="9"/>
      <c r="B84" s="10"/>
      <c r="C84" s="10"/>
      <c r="D84" s="11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6"/>
      <c r="CI84" s="36"/>
      <c r="CJ84" s="36"/>
      <c r="CK84" s="36"/>
      <c r="CL84" s="36"/>
      <c r="CM84" s="36"/>
      <c r="CN84" s="36"/>
    </row>
    <row r="85" spans="1:92" ht="16.5" customHeight="1">
      <c r="A85" s="9"/>
      <c r="B85" s="10"/>
      <c r="C85" s="10"/>
      <c r="D85" s="10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6"/>
      <c r="CI85" s="36"/>
      <c r="CJ85" s="36"/>
      <c r="CK85" s="36"/>
      <c r="CL85" s="36"/>
      <c r="CM85" s="36"/>
      <c r="CN85" s="36"/>
    </row>
    <row r="86" spans="1:92" ht="16.5" customHeight="1">
      <c r="A86" s="9"/>
      <c r="B86" s="10"/>
      <c r="C86" s="10"/>
      <c r="D86" s="11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6"/>
      <c r="CI86" s="36"/>
      <c r="CJ86" s="36"/>
      <c r="CK86" s="36"/>
      <c r="CL86" s="36"/>
      <c r="CM86" s="36"/>
      <c r="CN86" s="36"/>
    </row>
    <row r="87" spans="1:92" ht="16.5" customHeight="1">
      <c r="A87" s="9"/>
      <c r="B87" s="10"/>
      <c r="C87" s="10"/>
      <c r="D87" s="10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6"/>
      <c r="CI87" s="36"/>
      <c r="CJ87" s="36"/>
      <c r="CK87" s="36"/>
      <c r="CL87" s="36"/>
      <c r="CM87" s="36"/>
      <c r="CN87" s="36"/>
    </row>
    <row r="88" spans="1:92" ht="16.5" customHeight="1">
      <c r="A88" s="9"/>
      <c r="B88" s="10"/>
      <c r="C88" s="10"/>
      <c r="D88" s="11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6"/>
      <c r="CI88" s="36"/>
      <c r="CJ88" s="36"/>
      <c r="CK88" s="36"/>
      <c r="CL88" s="36"/>
      <c r="CM88" s="36"/>
      <c r="CN88" s="36"/>
    </row>
    <row r="89" spans="1:92" ht="16.5" customHeight="1">
      <c r="A89" s="9"/>
      <c r="B89" s="10"/>
      <c r="C89" s="10"/>
      <c r="D89" s="10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6"/>
      <c r="CI89" s="36"/>
      <c r="CJ89" s="36"/>
      <c r="CK89" s="36"/>
      <c r="CL89" s="36"/>
      <c r="CM89" s="36"/>
      <c r="CN89" s="36"/>
    </row>
    <row r="90" spans="1:92" ht="16.5" customHeight="1">
      <c r="A90" s="9"/>
      <c r="B90" s="10"/>
      <c r="C90" s="10"/>
      <c r="D90" s="11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6"/>
      <c r="CI90" s="36"/>
      <c r="CJ90" s="36"/>
      <c r="CK90" s="36"/>
      <c r="CL90" s="36"/>
      <c r="CM90" s="36"/>
      <c r="CN90" s="36"/>
    </row>
    <row r="91" spans="1:92" ht="16.5" customHeight="1">
      <c r="A91" s="9"/>
      <c r="B91" s="10"/>
      <c r="C91" s="10"/>
      <c r="D91" s="10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6"/>
      <c r="CI91" s="36"/>
      <c r="CJ91" s="36"/>
      <c r="CK91" s="36"/>
      <c r="CL91" s="36"/>
      <c r="CM91" s="36"/>
      <c r="CN91" s="36"/>
    </row>
    <row r="92" spans="1:92" ht="16.5" customHeight="1">
      <c r="A92" s="9"/>
      <c r="B92" s="10"/>
      <c r="C92" s="10"/>
      <c r="D92" s="11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6"/>
      <c r="CI92" s="36"/>
      <c r="CJ92" s="36"/>
      <c r="CK92" s="36"/>
      <c r="CL92" s="36"/>
      <c r="CM92" s="36"/>
      <c r="CN92" s="36"/>
    </row>
    <row r="93" spans="1:92" ht="16.5" customHeight="1">
      <c r="A93" s="9"/>
      <c r="B93" s="10"/>
      <c r="C93" s="10"/>
      <c r="D93" s="10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6"/>
      <c r="CI93" s="36"/>
      <c r="CJ93" s="36"/>
      <c r="CK93" s="36"/>
      <c r="CL93" s="36"/>
      <c r="CM93" s="36"/>
      <c r="CN93" s="36"/>
    </row>
    <row r="94" spans="1:92" ht="16.5" customHeight="1">
      <c r="A94" s="9"/>
      <c r="B94" s="10"/>
      <c r="C94" s="10"/>
      <c r="D94" s="11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6"/>
      <c r="CI94" s="36"/>
      <c r="CJ94" s="36"/>
      <c r="CK94" s="36"/>
      <c r="CL94" s="36"/>
      <c r="CM94" s="36"/>
      <c r="CN94" s="36"/>
    </row>
    <row r="95" spans="1:92" ht="16.5" customHeight="1">
      <c r="A95" s="9"/>
      <c r="B95" s="10"/>
      <c r="C95" s="10"/>
      <c r="D95" s="10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6"/>
      <c r="CI95" s="36"/>
      <c r="CJ95" s="36"/>
      <c r="CK95" s="36"/>
      <c r="CL95" s="36"/>
      <c r="CM95" s="36"/>
      <c r="CN95" s="36"/>
    </row>
    <row r="96" spans="1:4" ht="16.5" customHeight="1">
      <c r="A96" s="9"/>
      <c r="B96" s="10"/>
      <c r="C96" s="10"/>
      <c r="D96" s="11"/>
    </row>
    <row r="97" spans="1:4" ht="16.5" customHeight="1">
      <c r="A97" s="9"/>
      <c r="B97" s="10"/>
      <c r="C97" s="10"/>
      <c r="D97" s="10"/>
    </row>
    <row r="98" spans="1:4" ht="16.5" customHeight="1">
      <c r="A98" s="9"/>
      <c r="B98" s="10"/>
      <c r="C98" s="10"/>
      <c r="D98" s="11"/>
    </row>
    <row r="99" spans="1:4" ht="16.5" customHeight="1">
      <c r="A99" s="9"/>
      <c r="B99" s="10"/>
      <c r="C99" s="10"/>
      <c r="D99" s="10"/>
    </row>
    <row r="100" spans="1:4" ht="16.5" customHeight="1">
      <c r="A100" s="9"/>
      <c r="B100" s="10"/>
      <c r="C100" s="10"/>
      <c r="D100" s="11"/>
    </row>
    <row r="101" spans="1:4" ht="16.5" customHeight="1">
      <c r="A101" s="9"/>
      <c r="B101" s="10"/>
      <c r="C101" s="10"/>
      <c r="D101" s="10"/>
    </row>
    <row r="102" spans="1:4" ht="16.5" customHeight="1">
      <c r="A102" s="9"/>
      <c r="B102" s="10"/>
      <c r="C102" s="10"/>
      <c r="D102" s="11"/>
    </row>
    <row r="103" spans="1:4" ht="16.5" customHeight="1">
      <c r="A103" s="9"/>
      <c r="B103" s="10"/>
      <c r="C103" s="10"/>
      <c r="D103" s="10"/>
    </row>
    <row r="104" spans="1:4" ht="16.5" customHeight="1">
      <c r="A104" s="9"/>
      <c r="B104" s="10"/>
      <c r="C104" s="10"/>
      <c r="D104" s="11"/>
    </row>
    <row r="105" spans="1:4" ht="16.5" customHeight="1">
      <c r="A105" s="9"/>
      <c r="B105" s="10"/>
      <c r="C105" s="10"/>
      <c r="D105" s="10"/>
    </row>
    <row r="106" spans="1:4" ht="16.5" customHeight="1">
      <c r="A106" s="9"/>
      <c r="B106" s="10"/>
      <c r="C106" s="10"/>
      <c r="D106" s="11"/>
    </row>
    <row r="107" spans="1:4" ht="16.5" customHeight="1">
      <c r="A107" s="9"/>
      <c r="B107" s="10"/>
      <c r="C107" s="10"/>
      <c r="D107" s="10"/>
    </row>
    <row r="108" spans="1:4" ht="16.5" customHeight="1">
      <c r="A108" s="9"/>
      <c r="B108" s="10"/>
      <c r="C108" s="10"/>
      <c r="D108" s="11"/>
    </row>
    <row r="109" spans="1:4" ht="16.5" customHeight="1">
      <c r="A109" s="9"/>
      <c r="B109" s="10"/>
      <c r="C109" s="10"/>
      <c r="D109" s="10"/>
    </row>
    <row r="110" spans="1:4" ht="16.5" customHeight="1">
      <c r="A110" s="9"/>
      <c r="B110" s="10"/>
      <c r="C110" s="10"/>
      <c r="D110" s="11"/>
    </row>
    <row r="111" spans="1:4" ht="16.5" customHeight="1">
      <c r="A111" s="9"/>
      <c r="B111" s="10"/>
      <c r="C111" s="10"/>
      <c r="D111" s="10"/>
    </row>
    <row r="112" spans="1:4" ht="16.5" customHeight="1">
      <c r="A112" s="9"/>
      <c r="B112" s="10"/>
      <c r="C112" s="10"/>
      <c r="D112" s="11"/>
    </row>
    <row r="113" spans="1:4" ht="16.5" customHeight="1">
      <c r="A113" s="9"/>
      <c r="B113" s="10"/>
      <c r="C113" s="10"/>
      <c r="D113" s="10"/>
    </row>
    <row r="114" spans="1:4" ht="16.5" customHeight="1">
      <c r="A114" s="9"/>
      <c r="B114" s="10"/>
      <c r="C114" s="10"/>
      <c r="D114" s="11"/>
    </row>
    <row r="115" spans="1:4" ht="16.5" customHeight="1">
      <c r="A115" s="9"/>
      <c r="B115" s="10"/>
      <c r="C115" s="10"/>
      <c r="D115" s="10"/>
    </row>
    <row r="116" spans="1:4" ht="16.5" customHeight="1">
      <c r="A116" s="9"/>
      <c r="B116" s="10"/>
      <c r="C116" s="10"/>
      <c r="D116" s="11"/>
    </row>
    <row r="117" spans="1:4" ht="16.5" customHeight="1">
      <c r="A117" s="12"/>
      <c r="B117" s="11"/>
      <c r="C117" s="10"/>
      <c r="D117" s="13"/>
    </row>
    <row r="118" spans="1:4" ht="16.5" customHeight="1">
      <c r="A118" s="11"/>
      <c r="B118" s="11"/>
      <c r="C118" s="11"/>
      <c r="D118" s="14"/>
    </row>
    <row r="119" spans="1:4" ht="16.5" customHeight="1">
      <c r="A119" s="11"/>
      <c r="B119" s="11"/>
      <c r="C119" s="11"/>
      <c r="D119" s="14"/>
    </row>
    <row r="120" spans="1:4" ht="15">
      <c r="A120" s="11"/>
      <c r="B120" s="11"/>
      <c r="C120" s="11"/>
      <c r="D120" s="11"/>
    </row>
    <row r="121" spans="1:4" ht="15">
      <c r="A121" s="11"/>
      <c r="B121" s="11"/>
      <c r="C121" s="11"/>
      <c r="D121" s="11"/>
    </row>
    <row r="122" spans="1:4" ht="15">
      <c r="A122" s="11"/>
      <c r="B122" s="11"/>
      <c r="C122" s="11"/>
      <c r="D122" s="11"/>
    </row>
    <row r="123" spans="1:4" ht="15">
      <c r="A123" s="11"/>
      <c r="B123" s="11"/>
      <c r="C123" s="11"/>
      <c r="D123" s="11"/>
    </row>
    <row r="124" spans="1:4" ht="15">
      <c r="A124" s="11"/>
      <c r="B124" s="11"/>
      <c r="C124" s="11"/>
      <c r="D124" s="11"/>
    </row>
    <row r="125" spans="1:4" ht="15">
      <c r="A125" s="11"/>
      <c r="B125" s="11"/>
      <c r="C125" s="11"/>
      <c r="D125" s="11"/>
    </row>
    <row r="126" spans="1:4" ht="15">
      <c r="A126" s="11"/>
      <c r="B126" s="11"/>
      <c r="C126" s="11"/>
      <c r="D126" s="11"/>
    </row>
    <row r="127" spans="1:4" ht="15">
      <c r="A127" s="8"/>
      <c r="B127" s="8"/>
      <c r="C127" s="8"/>
      <c r="D127" s="8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</sheetData>
  <sheetProtection/>
  <mergeCells count="24">
    <mergeCell ref="AM3:AV3"/>
    <mergeCell ref="AM4:AN4"/>
    <mergeCell ref="AO4:AP4"/>
    <mergeCell ref="AQ4:AR4"/>
    <mergeCell ref="AS4:AT4"/>
    <mergeCell ref="AU4:AV4"/>
    <mergeCell ref="AE4:AF4"/>
    <mergeCell ref="AC4:AD4"/>
    <mergeCell ref="Q4:R4"/>
    <mergeCell ref="AI4:AJ4"/>
    <mergeCell ref="AA4:AB4"/>
    <mergeCell ref="S4:T4"/>
    <mergeCell ref="U4:V4"/>
    <mergeCell ref="W4:X4"/>
    <mergeCell ref="C3:L3"/>
    <mergeCell ref="O3:X3"/>
    <mergeCell ref="AA3:AJ3"/>
    <mergeCell ref="C4:D4"/>
    <mergeCell ref="E4:F4"/>
    <mergeCell ref="G4:H4"/>
    <mergeCell ref="I4:J4"/>
    <mergeCell ref="K4:L4"/>
    <mergeCell ref="O4:P4"/>
    <mergeCell ref="AG4:AH4"/>
  </mergeCells>
  <printOptions/>
  <pageMargins left="0.5118110236220472" right="0.5118110236220472" top="0.5118110236220472" bottom="0.5511811023622047" header="0.5118110236220472" footer="0.5118110236220472"/>
  <pageSetup horizontalDpi="600" verticalDpi="600" orientation="portrait" paperSize="9" scale="47" r:id="rId1"/>
  <headerFooter alignWithMargins="0">
    <oddFooter>&amp;LKTO &amp;D</oddFooter>
  </headerFooter>
  <rowBreaks count="1" manualBreakCount="1">
    <brk id="106" max="11" man="1"/>
  </rowBreaks>
  <colBreaks count="5" manualBreakCount="5">
    <brk id="12" max="65535" man="1"/>
    <brk id="24" max="62" man="1"/>
    <brk id="36" max="62" man="1"/>
    <brk id="55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</dc:creator>
  <cp:keywords/>
  <dc:description/>
  <cp:lastModifiedBy>Vibeke Pedersen</cp:lastModifiedBy>
  <cp:lastPrinted>2018-05-15T07:53:16Z</cp:lastPrinted>
  <dcterms:created xsi:type="dcterms:W3CDTF">1997-08-18T13:16:42Z</dcterms:created>
  <dcterms:modified xsi:type="dcterms:W3CDTF">2018-05-15T07:53:21Z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